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30" windowWidth="22995" windowHeight="10050" firstSheet="67" activeTab="76"/>
  </bookViews>
  <sheets>
    <sheet name="หน้าปก" sheetId="1" r:id="rId1"/>
    <sheet name="ประวัติ" sheetId="2" r:id="rId2"/>
    <sheet name="เวลาเรียน 1" sheetId="3" r:id="rId3"/>
    <sheet name="เวลาเรียน 2" sheetId="4" r:id="rId4"/>
    <sheet name="เวลาเรียน 3" sheetId="5" r:id="rId5"/>
    <sheet name="เวลเรียน 4" sheetId="6" r:id="rId6"/>
    <sheet name="ภาษาไทย 1" sheetId="7" r:id="rId7"/>
    <sheet name="ภาษาไทย 2" sheetId="8" r:id="rId8"/>
    <sheet name="สรุปภาษาไทย" sheetId="9" r:id="rId9"/>
    <sheet name="คณิต 1" sheetId="10" r:id="rId10"/>
    <sheet name="คณิต 2" sheetId="11" r:id="rId11"/>
    <sheet name="สรุปคณิต" sheetId="12" r:id="rId12"/>
    <sheet name="วิทย์ 1" sheetId="13" r:id="rId13"/>
    <sheet name="วิทย์ 2" sheetId="14" r:id="rId14"/>
    <sheet name="สรุปวิทย์" sheetId="15" r:id="rId15"/>
    <sheet name="สังคม 1" sheetId="19" r:id="rId16"/>
    <sheet name="สังคม 2" sheetId="20" r:id="rId17"/>
    <sheet name="สรุปสังคม" sheetId="22" r:id="rId18"/>
    <sheet name="ประวัติ 1" sheetId="23" r:id="rId19"/>
    <sheet name="ประวัติ 2" sheetId="24" r:id="rId20"/>
    <sheet name="สรุปประวัติ" sheetId="25" r:id="rId21"/>
    <sheet name="สุขศึกษา 1" sheetId="26" r:id="rId22"/>
    <sheet name="สุขศึกษา 2" sheetId="27" r:id="rId23"/>
    <sheet name="สรุปสุขศึกษา" sheetId="28" r:id="rId24"/>
    <sheet name="ศิลปะ 1" sheetId="29" r:id="rId25"/>
    <sheet name="ศิลปะ 2" sheetId="30" r:id="rId26"/>
    <sheet name="สรุปศิลปะ" sheetId="31" r:id="rId27"/>
    <sheet name="การงาน 1" sheetId="32" r:id="rId28"/>
    <sheet name="การงาน 2" sheetId="33" r:id="rId29"/>
    <sheet name="สรุปการงาน" sheetId="34" r:id="rId30"/>
    <sheet name="ภาษาต่างประเทศ 1" sheetId="35" r:id="rId31"/>
    <sheet name="ภาษาต่างประเทศ 2" sheetId="36" r:id="rId32"/>
    <sheet name="สรุปภาษาต่างประเทศ" sheetId="37" r:id="rId33"/>
    <sheet name="ต้านทุจริต 1" sheetId="38" r:id="rId34"/>
    <sheet name="ต้านทุจริต 2" sheetId="39" r:id="rId35"/>
    <sheet name="สรุปต้านทุจริต" sheetId="40" r:id="rId36"/>
    <sheet name="อังกฤษเพิ่ม1" sheetId="16" r:id="rId37"/>
    <sheet name="อังกฤษเพิ่ม 2" sheetId="17" r:id="rId38"/>
    <sheet name="สรุปอังกฤษเพิ่ม" sheetId="18" r:id="rId39"/>
    <sheet name="เพิ่มเติม 03" sheetId="41" r:id="rId40"/>
    <sheet name="เพิ่มเติม 04" sheetId="42" r:id="rId41"/>
    <sheet name="รวมเพิ่มเติม 034" sheetId="43" r:id="rId42"/>
    <sheet name="สรุปทุกกลุ่มสาระ" sheetId="44" r:id="rId43"/>
    <sheet name="จำนวน" sheetId="45" r:id="rId44"/>
    <sheet name="ลักษณะอันพึงประสงค์ 1" sheetId="46" r:id="rId45"/>
    <sheet name="ลักษณะอันพึงประสงค์ 2" sheetId="47" r:id="rId46"/>
    <sheet name="สรุปคุณลักษณะ" sheetId="51" r:id="rId47"/>
    <sheet name="อ่าน คิด วิเคราะห์ 1" sheetId="48" r:id="rId48"/>
    <sheet name="อ่าน คิด วิเคราะห์ 2" sheetId="49" r:id="rId49"/>
    <sheet name="สรุปอ่านคิด" sheetId="52" r:id="rId50"/>
    <sheet name="สรุป อ่าน คุณลักษณะ" sheetId="50" r:id="rId51"/>
    <sheet name="ตัวชี้วัดไทย" sheetId="53" r:id="rId52"/>
    <sheet name="ตัวชี้วัดไทยต่อ" sheetId="54" r:id="rId53"/>
    <sheet name="ตัวชี้วัดคณิต" sheetId="55" r:id="rId54"/>
    <sheet name="ตัวชี้วัดคณิตต่อ" sheetId="56" r:id="rId55"/>
    <sheet name="ตัวชี้วัดวิทย์" sheetId="57" r:id="rId56"/>
    <sheet name="ตัวชี้วัดวิทย์ต่อ" sheetId="58" r:id="rId57"/>
    <sheet name="ตัวชี้วัดคำนวณ" sheetId="59" state="hidden" r:id="rId58"/>
    <sheet name="ตัวชี้วัดคำนวณต่อ" sheetId="60" state="hidden" r:id="rId59"/>
    <sheet name="ตัวชี้วัดสังคม" sheetId="61" r:id="rId60"/>
    <sheet name="ตัวชี้วัดสังคมต่อ" sheetId="62" r:id="rId61"/>
    <sheet name="ตัวชี้วัดประวัติ" sheetId="63" r:id="rId62"/>
    <sheet name="ตัวชี้วัดประวัติต่อ" sheetId="64" r:id="rId63"/>
    <sheet name="ตัวชี้วัดสุขฯ" sheetId="65" r:id="rId64"/>
    <sheet name="ตัวชี้วัดสุขฯต่อ" sheetId="66" r:id="rId65"/>
    <sheet name="ตัวชี้วัดศิลปะ" sheetId="67" r:id="rId66"/>
    <sheet name="ตัวชี้วัดศิลปะต่อ" sheetId="68" r:id="rId67"/>
    <sheet name="ตัวชี้วัดการงานฯ" sheetId="69" r:id="rId68"/>
    <sheet name="ตัวชี้วัดการงานฯต่อ" sheetId="70" r:id="rId69"/>
    <sheet name="ตัวชี้วัดอังกฤษ" sheetId="71" r:id="rId70"/>
    <sheet name="ตัวชี้วัดอังกฤษต่อ" sheetId="72" r:id="rId71"/>
    <sheet name="ตัวชี้วัดต้านทุจริต" sheetId="73" r:id="rId72"/>
    <sheet name="ตัวชี้วัดต้านทุจริตต่อ" sheetId="74" r:id="rId73"/>
    <sheet name="ตัวชี้วัดอังกฤษเพิ่ม" sheetId="77" r:id="rId74"/>
    <sheet name="ตัวชี้วัดอังกฤษเพิ่มต่อ" sheetId="78" r:id="rId75"/>
    <sheet name="คำอธิบาย" sheetId="75" r:id="rId76"/>
    <sheet name="แผ่นภูมิ" sheetId="76" r:id="rId77"/>
  </sheets>
  <definedNames>
    <definedName name="_xlnm.Print_Area" localSheetId="76">แผ่นภูมิ!$A$1:$O$33</definedName>
  </definedNames>
  <calcPr calcId="144525"/>
</workbook>
</file>

<file path=xl/calcChain.xml><?xml version="1.0" encoding="utf-8"?>
<calcChain xmlns="http://schemas.openxmlformats.org/spreadsheetml/2006/main">
  <c r="V5" i="44" l="1"/>
  <c r="V6" i="44"/>
  <c r="V7" i="44"/>
  <c r="V8" i="44"/>
  <c r="V9" i="44"/>
  <c r="V10" i="44"/>
  <c r="V11" i="44"/>
  <c r="V12" i="44"/>
  <c r="V13" i="44"/>
  <c r="V14" i="44"/>
  <c r="V15" i="44"/>
  <c r="V16" i="44"/>
  <c r="V17" i="44"/>
  <c r="V18" i="44"/>
  <c r="V19" i="44"/>
  <c r="V20" i="44"/>
  <c r="V21" i="44"/>
  <c r="V22" i="44"/>
  <c r="V23" i="44"/>
  <c r="V24" i="44"/>
  <c r="V25" i="44"/>
  <c r="V26" i="44"/>
  <c r="V27" i="44"/>
  <c r="V28" i="44"/>
  <c r="V29" i="44"/>
  <c r="V30" i="44"/>
  <c r="V31" i="44"/>
  <c r="V32" i="44"/>
  <c r="V33" i="44"/>
  <c r="V34" i="44"/>
  <c r="V35" i="44"/>
  <c r="V36" i="44"/>
  <c r="V37" i="44"/>
  <c r="V38" i="44"/>
  <c r="V39" i="44"/>
  <c r="V40" i="44"/>
  <c r="V41" i="44"/>
  <c r="V42" i="44"/>
  <c r="V43" i="44"/>
  <c r="V44" i="44"/>
  <c r="V45" i="44"/>
  <c r="V4" i="44"/>
  <c r="F36" i="78" l="1"/>
  <c r="F35" i="78"/>
  <c r="F34" i="78"/>
  <c r="W45" i="44" l="1"/>
  <c r="W44" i="44"/>
  <c r="W43" i="44"/>
  <c r="W42" i="44"/>
  <c r="W41" i="44"/>
  <c r="W40" i="44"/>
  <c r="W39" i="44"/>
  <c r="W38" i="44"/>
  <c r="W37" i="44"/>
  <c r="W36" i="44"/>
  <c r="W35" i="44"/>
  <c r="W34" i="44"/>
  <c r="W33" i="44"/>
  <c r="W32" i="44"/>
  <c r="W31" i="44"/>
  <c r="W30" i="44"/>
  <c r="W29" i="44"/>
  <c r="W28" i="44"/>
  <c r="W27" i="44"/>
  <c r="W26" i="44"/>
  <c r="W25" i="44"/>
  <c r="W24" i="44"/>
  <c r="W23" i="44"/>
  <c r="W22" i="44"/>
  <c r="W21" i="44"/>
  <c r="W20" i="44"/>
  <c r="W19" i="44"/>
  <c r="W18" i="44"/>
  <c r="W17" i="44"/>
  <c r="W16" i="44"/>
  <c r="W15" i="44"/>
  <c r="W14" i="44"/>
  <c r="W13" i="44"/>
  <c r="W12" i="44"/>
  <c r="W11" i="44"/>
  <c r="W10" i="44"/>
  <c r="W9" i="44"/>
  <c r="W8" i="44"/>
  <c r="W7" i="44"/>
  <c r="W6" i="44"/>
  <c r="W5" i="44"/>
  <c r="W4" i="44"/>
  <c r="V47" i="44" l="1"/>
  <c r="V49" i="44"/>
  <c r="V46" i="44"/>
  <c r="V48" i="44"/>
  <c r="H25" i="1"/>
  <c r="I25" i="1"/>
  <c r="L25" i="1"/>
  <c r="K25" i="1"/>
  <c r="G25" i="1"/>
  <c r="F25" i="1"/>
  <c r="E25" i="1"/>
  <c r="D25" i="1"/>
  <c r="C25" i="1"/>
  <c r="J25" i="1"/>
  <c r="E2" i="76"/>
  <c r="I7" i="10" l="1"/>
  <c r="AV6" i="4"/>
  <c r="AV6" i="6"/>
  <c r="I6" i="10"/>
  <c r="I4" i="10"/>
  <c r="B33" i="9" l="1"/>
  <c r="D33" i="9" s="1"/>
  <c r="E33" i="9" s="1"/>
  <c r="F33" i="9" s="1"/>
  <c r="C33" i="9"/>
  <c r="B34" i="9"/>
  <c r="D34" i="9" s="1"/>
  <c r="E34" i="9" s="1"/>
  <c r="F34" i="9" s="1"/>
  <c r="C34" i="9"/>
  <c r="B35" i="9"/>
  <c r="D35" i="9" s="1"/>
  <c r="E35" i="9" s="1"/>
  <c r="F35" i="9" s="1"/>
  <c r="C35" i="9"/>
  <c r="B36" i="9"/>
  <c r="D36" i="9" s="1"/>
  <c r="E36" i="9" s="1"/>
  <c r="F36" i="9" s="1"/>
  <c r="C36" i="9"/>
  <c r="B37" i="9"/>
  <c r="D37" i="9" s="1"/>
  <c r="E37" i="9" s="1"/>
  <c r="F37" i="9" s="1"/>
  <c r="C37" i="9"/>
  <c r="B38" i="9"/>
  <c r="D38" i="9" s="1"/>
  <c r="E38" i="9" s="1"/>
  <c r="F38" i="9" s="1"/>
  <c r="C38" i="9"/>
  <c r="B39" i="9"/>
  <c r="D39" i="9" s="1"/>
  <c r="E39" i="9" s="1"/>
  <c r="F39" i="9" s="1"/>
  <c r="C39" i="9"/>
  <c r="B40" i="9"/>
  <c r="D40" i="9" s="1"/>
  <c r="E40" i="9" s="1"/>
  <c r="F40" i="9" s="1"/>
  <c r="C40" i="9"/>
  <c r="B41" i="9"/>
  <c r="C41" i="9"/>
  <c r="D41" i="9"/>
  <c r="E41" i="9" s="1"/>
  <c r="F41" i="9" s="1"/>
  <c r="B42" i="9"/>
  <c r="D42" i="9" s="1"/>
  <c r="E42" i="9" s="1"/>
  <c r="F42" i="9" s="1"/>
  <c r="C42" i="9"/>
  <c r="B43" i="9"/>
  <c r="D43" i="9" s="1"/>
  <c r="E43" i="9" s="1"/>
  <c r="F43" i="9" s="1"/>
  <c r="C43" i="9"/>
  <c r="B44" i="9"/>
  <c r="D44" i="9" s="1"/>
  <c r="E44" i="9" s="1"/>
  <c r="F44" i="9" s="1"/>
  <c r="C44" i="9"/>
  <c r="B33" i="12"/>
  <c r="D33" i="12" s="1"/>
  <c r="E33" i="12" s="1"/>
  <c r="F33" i="12" s="1"/>
  <c r="C33" i="12"/>
  <c r="B34" i="12"/>
  <c r="D34" i="12" s="1"/>
  <c r="E34" i="12" s="1"/>
  <c r="F34" i="12" s="1"/>
  <c r="C34" i="12"/>
  <c r="B35" i="12"/>
  <c r="D35" i="12" s="1"/>
  <c r="E35" i="12" s="1"/>
  <c r="F35" i="12" s="1"/>
  <c r="C35" i="12"/>
  <c r="B36" i="12"/>
  <c r="D36" i="12" s="1"/>
  <c r="E36" i="12" s="1"/>
  <c r="F36" i="12" s="1"/>
  <c r="C36" i="12"/>
  <c r="B37" i="12"/>
  <c r="C37" i="12"/>
  <c r="D37" i="12"/>
  <c r="E37" i="12" s="1"/>
  <c r="F37" i="12" s="1"/>
  <c r="B38" i="12"/>
  <c r="C38" i="12"/>
  <c r="D38" i="12" s="1"/>
  <c r="E38" i="12" s="1"/>
  <c r="F38" i="12" s="1"/>
  <c r="B39" i="12"/>
  <c r="D39" i="12" s="1"/>
  <c r="E39" i="12" s="1"/>
  <c r="F39" i="12" s="1"/>
  <c r="C39" i="12"/>
  <c r="B40" i="12"/>
  <c r="D40" i="12" s="1"/>
  <c r="E40" i="12" s="1"/>
  <c r="F40" i="12" s="1"/>
  <c r="C40" i="12"/>
  <c r="B41" i="12"/>
  <c r="C41" i="12"/>
  <c r="D41" i="12"/>
  <c r="E41" i="12" s="1"/>
  <c r="F41" i="12" s="1"/>
  <c r="B42" i="12"/>
  <c r="C42" i="12"/>
  <c r="D42" i="12" s="1"/>
  <c r="E42" i="12" s="1"/>
  <c r="F42" i="12" s="1"/>
  <c r="C43" i="12"/>
  <c r="C44" i="12"/>
  <c r="I40" i="8"/>
  <c r="K40" i="8" s="1"/>
  <c r="Z40" i="8" s="1"/>
  <c r="T40" i="8"/>
  <c r="Y40" i="8"/>
  <c r="I41" i="8"/>
  <c r="K41" i="8" s="1"/>
  <c r="Z41" i="8" s="1"/>
  <c r="T41" i="8"/>
  <c r="Y41" i="8"/>
  <c r="I42" i="8"/>
  <c r="K42" i="8"/>
  <c r="Z42" i="8" s="1"/>
  <c r="T42" i="8"/>
  <c r="Y42" i="8"/>
  <c r="I43" i="8"/>
  <c r="K43" i="8" s="1"/>
  <c r="Z43" i="8" s="1"/>
  <c r="T43" i="8"/>
  <c r="Y43" i="8"/>
  <c r="I44" i="8"/>
  <c r="K44" i="8"/>
  <c r="Z44" i="8" s="1"/>
  <c r="T44" i="8"/>
  <c r="Y44" i="8"/>
  <c r="I45" i="8"/>
  <c r="K45" i="8" s="1"/>
  <c r="Z45" i="8" s="1"/>
  <c r="T45" i="8"/>
  <c r="Y45" i="8"/>
  <c r="I46" i="8"/>
  <c r="K46" i="8"/>
  <c r="Z46" i="8" s="1"/>
  <c r="T46" i="8"/>
  <c r="Y46" i="8"/>
  <c r="B5" i="52"/>
  <c r="C5" i="52"/>
  <c r="D5" i="52"/>
  <c r="E5" i="52"/>
  <c r="F36" i="74" l="1"/>
  <c r="F35" i="74"/>
  <c r="F34" i="74"/>
  <c r="F36" i="72"/>
  <c r="F35" i="72"/>
  <c r="F34" i="72"/>
  <c r="F36" i="70"/>
  <c r="F35" i="70"/>
  <c r="F34" i="70"/>
  <c r="F36" i="68"/>
  <c r="F35" i="68"/>
  <c r="F34" i="68"/>
  <c r="F36" i="66"/>
  <c r="F35" i="66"/>
  <c r="F34" i="66"/>
  <c r="F36" i="64"/>
  <c r="F35" i="64"/>
  <c r="F34" i="64"/>
  <c r="F36" i="62"/>
  <c r="F35" i="62"/>
  <c r="F34" i="62"/>
  <c r="F36" i="60"/>
  <c r="F35" i="60"/>
  <c r="F34" i="60"/>
  <c r="F36" i="58"/>
  <c r="F35" i="58"/>
  <c r="F34" i="58"/>
  <c r="F36" i="56"/>
  <c r="F35" i="56"/>
  <c r="F34" i="56"/>
  <c r="J5" i="50"/>
  <c r="K5" i="50"/>
  <c r="L5" i="50"/>
  <c r="M5" i="50"/>
  <c r="J6" i="50"/>
  <c r="K6" i="50"/>
  <c r="L6" i="50"/>
  <c r="M6" i="50"/>
  <c r="J7" i="50"/>
  <c r="K7" i="50"/>
  <c r="L7" i="50"/>
  <c r="M7" i="50"/>
  <c r="J8" i="50"/>
  <c r="K8" i="50"/>
  <c r="L8" i="50"/>
  <c r="M8" i="50"/>
  <c r="J9" i="50"/>
  <c r="K9" i="50"/>
  <c r="L9" i="50"/>
  <c r="M9" i="50"/>
  <c r="J10" i="50"/>
  <c r="K10" i="50"/>
  <c r="L10" i="50"/>
  <c r="M10" i="50"/>
  <c r="J11" i="50"/>
  <c r="K11" i="50"/>
  <c r="L11" i="50"/>
  <c r="M11" i="50"/>
  <c r="J12" i="50"/>
  <c r="K12" i="50"/>
  <c r="L12" i="50"/>
  <c r="M12" i="50"/>
  <c r="J13" i="50"/>
  <c r="K13" i="50"/>
  <c r="L13" i="50"/>
  <c r="M13" i="50"/>
  <c r="J14" i="50"/>
  <c r="K14" i="50"/>
  <c r="L14" i="50"/>
  <c r="M14" i="50"/>
  <c r="J15" i="50"/>
  <c r="K15" i="50"/>
  <c r="L15" i="50"/>
  <c r="M15" i="50"/>
  <c r="J16" i="50"/>
  <c r="K16" i="50"/>
  <c r="L16" i="50"/>
  <c r="M16" i="50"/>
  <c r="J17" i="50"/>
  <c r="K17" i="50"/>
  <c r="L17" i="50"/>
  <c r="M17" i="50"/>
  <c r="J18" i="50"/>
  <c r="K18" i="50"/>
  <c r="L18" i="50"/>
  <c r="M18" i="50"/>
  <c r="J19" i="50"/>
  <c r="K19" i="50"/>
  <c r="L19" i="50"/>
  <c r="M19" i="50"/>
  <c r="J20" i="50"/>
  <c r="K20" i="50"/>
  <c r="L20" i="50"/>
  <c r="M20" i="50"/>
  <c r="J21" i="50"/>
  <c r="K21" i="50"/>
  <c r="L21" i="50"/>
  <c r="M21" i="50"/>
  <c r="J22" i="50"/>
  <c r="K22" i="50"/>
  <c r="L22" i="50"/>
  <c r="M22" i="50"/>
  <c r="J23" i="50"/>
  <c r="K23" i="50"/>
  <c r="L23" i="50"/>
  <c r="M23" i="50"/>
  <c r="J24" i="50"/>
  <c r="K24" i="50"/>
  <c r="L24" i="50"/>
  <c r="M24" i="50"/>
  <c r="J25" i="50"/>
  <c r="K25" i="50"/>
  <c r="L25" i="50"/>
  <c r="M25" i="50"/>
  <c r="J26" i="50"/>
  <c r="K26" i="50"/>
  <c r="L26" i="50"/>
  <c r="M26" i="50"/>
  <c r="J27" i="50"/>
  <c r="K27" i="50"/>
  <c r="L27" i="50"/>
  <c r="M27" i="50"/>
  <c r="J28" i="50"/>
  <c r="K28" i="50"/>
  <c r="L28" i="50"/>
  <c r="M28" i="50"/>
  <c r="J29" i="50"/>
  <c r="K29" i="50"/>
  <c r="L29" i="50"/>
  <c r="M29" i="50"/>
  <c r="J30" i="50"/>
  <c r="K30" i="50"/>
  <c r="L30" i="50"/>
  <c r="M30" i="50"/>
  <c r="J31" i="50"/>
  <c r="K31" i="50"/>
  <c r="L31" i="50"/>
  <c r="M31" i="50"/>
  <c r="J32" i="50"/>
  <c r="K32" i="50"/>
  <c r="L32" i="50"/>
  <c r="M32" i="50"/>
  <c r="J33" i="50"/>
  <c r="K33" i="50"/>
  <c r="L33" i="50"/>
  <c r="M33" i="50"/>
  <c r="J34" i="50"/>
  <c r="K34" i="50"/>
  <c r="L34" i="50"/>
  <c r="M34" i="50"/>
  <c r="J35" i="50"/>
  <c r="K35" i="50"/>
  <c r="L35" i="50"/>
  <c r="M35" i="50"/>
  <c r="J36" i="50"/>
  <c r="K36" i="50"/>
  <c r="L36" i="50"/>
  <c r="M36" i="50"/>
  <c r="J37" i="50"/>
  <c r="K37" i="50"/>
  <c r="L37" i="50"/>
  <c r="M37" i="50"/>
  <c r="J38" i="50"/>
  <c r="K38" i="50"/>
  <c r="L38" i="50"/>
  <c r="M38" i="50"/>
  <c r="J39" i="50"/>
  <c r="K39" i="50"/>
  <c r="L39" i="50"/>
  <c r="M39" i="50"/>
  <c r="J40" i="50"/>
  <c r="K40" i="50"/>
  <c r="L40" i="50"/>
  <c r="M40" i="50"/>
  <c r="J41" i="50"/>
  <c r="K41" i="50"/>
  <c r="L41" i="50"/>
  <c r="M41" i="50"/>
  <c r="J42" i="50"/>
  <c r="K42" i="50"/>
  <c r="L42" i="50"/>
  <c r="M42" i="50"/>
  <c r="J43" i="50"/>
  <c r="K43" i="50"/>
  <c r="L43" i="50"/>
  <c r="M43" i="50"/>
  <c r="J44" i="50"/>
  <c r="K44" i="50"/>
  <c r="L44" i="50"/>
  <c r="M44" i="50"/>
  <c r="J45" i="50"/>
  <c r="K45" i="50"/>
  <c r="L45" i="50"/>
  <c r="M45" i="50"/>
  <c r="B42" i="52"/>
  <c r="C42" i="52"/>
  <c r="D42" i="52"/>
  <c r="E42" i="52"/>
  <c r="B43" i="52"/>
  <c r="C43" i="52"/>
  <c r="D43" i="52"/>
  <c r="E43" i="52"/>
  <c r="B44" i="52"/>
  <c r="C44" i="52"/>
  <c r="D44" i="52"/>
  <c r="E44" i="52"/>
  <c r="B45" i="52"/>
  <c r="C45" i="52"/>
  <c r="D45" i="52"/>
  <c r="E45" i="52"/>
  <c r="B46" i="52"/>
  <c r="C46" i="52"/>
  <c r="D46" i="52"/>
  <c r="E46" i="52"/>
  <c r="F36" i="54"/>
  <c r="F35" i="54"/>
  <c r="F34" i="54"/>
  <c r="F44" i="52"/>
  <c r="G44" i="52" s="1"/>
  <c r="F45" i="52"/>
  <c r="F6" i="50"/>
  <c r="G6" i="50"/>
  <c r="H6" i="50"/>
  <c r="I6" i="50"/>
  <c r="F9" i="50"/>
  <c r="G9" i="50"/>
  <c r="H9" i="50"/>
  <c r="I9" i="50"/>
  <c r="F10" i="50"/>
  <c r="G10" i="50"/>
  <c r="H10" i="50"/>
  <c r="I10" i="50"/>
  <c r="F12" i="50"/>
  <c r="G12" i="50"/>
  <c r="H12" i="50"/>
  <c r="I12" i="50"/>
  <c r="F13" i="50"/>
  <c r="G13" i="50"/>
  <c r="H13" i="50"/>
  <c r="I13" i="50"/>
  <c r="F14" i="50"/>
  <c r="G14" i="50"/>
  <c r="H14" i="50"/>
  <c r="I14" i="50"/>
  <c r="F15" i="50"/>
  <c r="G15" i="50"/>
  <c r="H15" i="50"/>
  <c r="I15" i="50"/>
  <c r="F16" i="50"/>
  <c r="G16" i="50"/>
  <c r="H16" i="50"/>
  <c r="I16" i="50"/>
  <c r="F17" i="50"/>
  <c r="G17" i="50"/>
  <c r="H17" i="50"/>
  <c r="I17" i="50"/>
  <c r="F18" i="50"/>
  <c r="G18" i="50"/>
  <c r="H18" i="50"/>
  <c r="I18" i="50"/>
  <c r="F19" i="50"/>
  <c r="G19" i="50"/>
  <c r="H19" i="50"/>
  <c r="I19" i="50"/>
  <c r="F20" i="50"/>
  <c r="G20" i="50"/>
  <c r="H20" i="50"/>
  <c r="I20" i="50"/>
  <c r="F21" i="50"/>
  <c r="G21" i="50"/>
  <c r="H21" i="50"/>
  <c r="I21" i="50"/>
  <c r="F22" i="50"/>
  <c r="G22" i="50"/>
  <c r="H22" i="50"/>
  <c r="I22" i="50"/>
  <c r="F23" i="50"/>
  <c r="G23" i="50"/>
  <c r="H23" i="50"/>
  <c r="I23" i="50"/>
  <c r="F24" i="50"/>
  <c r="G24" i="50"/>
  <c r="H24" i="50"/>
  <c r="I24" i="50"/>
  <c r="F25" i="50"/>
  <c r="G25" i="50"/>
  <c r="H25" i="50"/>
  <c r="I25" i="50"/>
  <c r="F26" i="50"/>
  <c r="G26" i="50"/>
  <c r="H26" i="50"/>
  <c r="I26" i="50"/>
  <c r="F27" i="50"/>
  <c r="G27" i="50"/>
  <c r="H27" i="50"/>
  <c r="I27" i="50"/>
  <c r="F28" i="50"/>
  <c r="G28" i="50"/>
  <c r="H28" i="50"/>
  <c r="I28" i="50"/>
  <c r="F29" i="50"/>
  <c r="G29" i="50"/>
  <c r="H29" i="50"/>
  <c r="I29" i="50"/>
  <c r="F30" i="50"/>
  <c r="G30" i="50"/>
  <c r="H30" i="50"/>
  <c r="I30" i="50"/>
  <c r="F31" i="50"/>
  <c r="G31" i="50"/>
  <c r="H31" i="50"/>
  <c r="I31" i="50"/>
  <c r="F32" i="50"/>
  <c r="G32" i="50"/>
  <c r="H32" i="50"/>
  <c r="I32" i="50"/>
  <c r="F33" i="50"/>
  <c r="G33" i="50"/>
  <c r="H33" i="50"/>
  <c r="I33" i="50"/>
  <c r="F34" i="50"/>
  <c r="G34" i="50"/>
  <c r="H34" i="50"/>
  <c r="I34" i="50"/>
  <c r="F35" i="50"/>
  <c r="G35" i="50"/>
  <c r="H35" i="50"/>
  <c r="I35" i="50"/>
  <c r="F36" i="50"/>
  <c r="G36" i="50"/>
  <c r="H36" i="50"/>
  <c r="I36" i="50"/>
  <c r="F37" i="50"/>
  <c r="G37" i="50"/>
  <c r="H37" i="50"/>
  <c r="I37" i="50"/>
  <c r="F38" i="50"/>
  <c r="G38" i="50"/>
  <c r="H38" i="50"/>
  <c r="I38" i="50"/>
  <c r="F39" i="50"/>
  <c r="G39" i="50"/>
  <c r="H39" i="50"/>
  <c r="I39" i="50"/>
  <c r="F40" i="50"/>
  <c r="G40" i="50"/>
  <c r="H40" i="50"/>
  <c r="I40" i="50"/>
  <c r="F41" i="50"/>
  <c r="G41" i="50"/>
  <c r="H41" i="50"/>
  <c r="I41" i="50"/>
  <c r="F42" i="50"/>
  <c r="G42" i="50"/>
  <c r="H42" i="50"/>
  <c r="I42" i="50"/>
  <c r="F43" i="50"/>
  <c r="G43" i="50"/>
  <c r="H43" i="50"/>
  <c r="I43" i="50"/>
  <c r="F44" i="50"/>
  <c r="G44" i="50"/>
  <c r="H44" i="50"/>
  <c r="I44" i="50"/>
  <c r="F45" i="50"/>
  <c r="G45" i="50"/>
  <c r="H45" i="50"/>
  <c r="I45" i="50"/>
  <c r="D5" i="51"/>
  <c r="E5" i="51"/>
  <c r="F5" i="51"/>
  <c r="G5" i="51"/>
  <c r="H5" i="51"/>
  <c r="I5" i="51"/>
  <c r="B5" i="51"/>
  <c r="C5" i="51"/>
  <c r="J7" i="51"/>
  <c r="J10" i="51"/>
  <c r="J11" i="51"/>
  <c r="J13" i="51"/>
  <c r="J14" i="51"/>
  <c r="J15" i="51"/>
  <c r="J16" i="51"/>
  <c r="J17" i="51"/>
  <c r="J18" i="51"/>
  <c r="J19" i="51"/>
  <c r="J20" i="51"/>
  <c r="J21" i="51"/>
  <c r="J22" i="51"/>
  <c r="J23" i="51"/>
  <c r="J24" i="51"/>
  <c r="J25" i="51"/>
  <c r="J26" i="51"/>
  <c r="J27" i="51"/>
  <c r="J28" i="51"/>
  <c r="J29" i="51"/>
  <c r="J30" i="51"/>
  <c r="J31" i="51"/>
  <c r="J32" i="51"/>
  <c r="J33" i="51"/>
  <c r="J34" i="51"/>
  <c r="J35" i="51"/>
  <c r="J36" i="51"/>
  <c r="J37" i="51"/>
  <c r="J38" i="51"/>
  <c r="J39" i="51"/>
  <c r="J40" i="51"/>
  <c r="J41" i="51"/>
  <c r="J42" i="51"/>
  <c r="J43" i="51"/>
  <c r="J44" i="51"/>
  <c r="J45" i="51"/>
  <c r="J46" i="51"/>
  <c r="M46" i="51" s="1"/>
  <c r="B6" i="52"/>
  <c r="C6" i="52"/>
  <c r="F6" i="52" s="1"/>
  <c r="D6" i="52"/>
  <c r="E6" i="52"/>
  <c r="B7" i="52"/>
  <c r="C7" i="52"/>
  <c r="F7" i="52" s="1"/>
  <c r="D7" i="52"/>
  <c r="E7" i="52"/>
  <c r="B8" i="52"/>
  <c r="C8" i="52"/>
  <c r="F8" i="52" s="1"/>
  <c r="D8" i="52"/>
  <c r="E8" i="52"/>
  <c r="B9" i="52"/>
  <c r="C9" i="52"/>
  <c r="D9" i="52"/>
  <c r="E9" i="52"/>
  <c r="B10" i="52"/>
  <c r="C10" i="52"/>
  <c r="F10" i="52" s="1"/>
  <c r="D10" i="52"/>
  <c r="E10" i="52"/>
  <c r="B11" i="52"/>
  <c r="C11" i="52"/>
  <c r="F11" i="52" s="1"/>
  <c r="D11" i="52"/>
  <c r="E11" i="52"/>
  <c r="B12" i="52"/>
  <c r="C12" i="52"/>
  <c r="F12" i="52" s="1"/>
  <c r="D12" i="52"/>
  <c r="E12" i="52"/>
  <c r="B13" i="52"/>
  <c r="C13" i="52"/>
  <c r="D13" i="52"/>
  <c r="E13" i="52"/>
  <c r="B14" i="52"/>
  <c r="C14" i="52"/>
  <c r="F14" i="52" s="1"/>
  <c r="D14" i="52"/>
  <c r="E14" i="52"/>
  <c r="B15" i="52"/>
  <c r="C15" i="52"/>
  <c r="F15" i="52" s="1"/>
  <c r="D15" i="52"/>
  <c r="E15" i="52"/>
  <c r="B16" i="52"/>
  <c r="C16" i="52"/>
  <c r="F16" i="52" s="1"/>
  <c r="D16" i="52"/>
  <c r="E16" i="52"/>
  <c r="B17" i="52"/>
  <c r="C17" i="52"/>
  <c r="D17" i="52"/>
  <c r="E17" i="52"/>
  <c r="B18" i="52"/>
  <c r="C18" i="52"/>
  <c r="F18" i="52" s="1"/>
  <c r="D18" i="52"/>
  <c r="E18" i="52"/>
  <c r="B19" i="52"/>
  <c r="C19" i="52"/>
  <c r="F19" i="52" s="1"/>
  <c r="D19" i="52"/>
  <c r="E19" i="52"/>
  <c r="B20" i="52"/>
  <c r="C20" i="52"/>
  <c r="F20" i="52" s="1"/>
  <c r="D20" i="52"/>
  <c r="E20" i="52"/>
  <c r="B21" i="52"/>
  <c r="C21" i="52"/>
  <c r="D21" i="52"/>
  <c r="E21" i="52"/>
  <c r="B22" i="52"/>
  <c r="C22" i="52"/>
  <c r="F22" i="52" s="1"/>
  <c r="D22" i="52"/>
  <c r="E22" i="52"/>
  <c r="B23" i="52"/>
  <c r="C23" i="52"/>
  <c r="F23" i="52" s="1"/>
  <c r="D23" i="52"/>
  <c r="E23" i="52"/>
  <c r="B24" i="52"/>
  <c r="C24" i="52"/>
  <c r="F24" i="52" s="1"/>
  <c r="D24" i="52"/>
  <c r="E24" i="52"/>
  <c r="B25" i="52"/>
  <c r="C25" i="52"/>
  <c r="D25" i="52"/>
  <c r="E25" i="52"/>
  <c r="B26" i="52"/>
  <c r="C26" i="52"/>
  <c r="F26" i="52" s="1"/>
  <c r="D26" i="52"/>
  <c r="E26" i="52"/>
  <c r="B27" i="52"/>
  <c r="C27" i="52"/>
  <c r="F27" i="52" s="1"/>
  <c r="D27" i="52"/>
  <c r="E27" i="52"/>
  <c r="B28" i="52"/>
  <c r="C28" i="52"/>
  <c r="F28" i="52" s="1"/>
  <c r="D28" i="52"/>
  <c r="E28" i="52"/>
  <c r="B29" i="52"/>
  <c r="C29" i="52"/>
  <c r="D29" i="52"/>
  <c r="E29" i="52"/>
  <c r="B30" i="52"/>
  <c r="C30" i="52"/>
  <c r="F30" i="52" s="1"/>
  <c r="D30" i="52"/>
  <c r="E30" i="52"/>
  <c r="B31" i="52"/>
  <c r="C31" i="52"/>
  <c r="F31" i="52" s="1"/>
  <c r="D31" i="52"/>
  <c r="E31" i="52"/>
  <c r="B32" i="52"/>
  <c r="C32" i="52"/>
  <c r="F32" i="52" s="1"/>
  <c r="D32" i="52"/>
  <c r="E32" i="52"/>
  <c r="B33" i="52"/>
  <c r="C33" i="52"/>
  <c r="D33" i="52"/>
  <c r="E33" i="52"/>
  <c r="B34" i="52"/>
  <c r="C34" i="52"/>
  <c r="F34" i="52" s="1"/>
  <c r="D34" i="52"/>
  <c r="E34" i="52"/>
  <c r="B35" i="52"/>
  <c r="C35" i="52"/>
  <c r="F35" i="52" s="1"/>
  <c r="D35" i="52"/>
  <c r="E35" i="52"/>
  <c r="B36" i="52"/>
  <c r="C36" i="52"/>
  <c r="F36" i="52" s="1"/>
  <c r="D36" i="52"/>
  <c r="E36" i="52"/>
  <c r="B37" i="52"/>
  <c r="C37" i="52"/>
  <c r="D37" i="52"/>
  <c r="E37" i="52"/>
  <c r="B38" i="52"/>
  <c r="C38" i="52"/>
  <c r="D38" i="52"/>
  <c r="E38" i="52"/>
  <c r="B39" i="52"/>
  <c r="C39" i="52"/>
  <c r="D39" i="52"/>
  <c r="E39" i="52"/>
  <c r="B40" i="52"/>
  <c r="C40" i="52"/>
  <c r="F40" i="52" s="1"/>
  <c r="D40" i="52"/>
  <c r="E40" i="52"/>
  <c r="B41" i="52"/>
  <c r="C41" i="52"/>
  <c r="D41" i="52"/>
  <c r="E41" i="52"/>
  <c r="F42" i="52"/>
  <c r="F46" i="52"/>
  <c r="K45" i="51"/>
  <c r="N46" i="51"/>
  <c r="B6" i="51"/>
  <c r="J6" i="51" s="1"/>
  <c r="C6" i="51"/>
  <c r="D6" i="51"/>
  <c r="E6" i="51"/>
  <c r="F6" i="51"/>
  <c r="G6" i="51"/>
  <c r="H6" i="51"/>
  <c r="I6" i="51"/>
  <c r="B7" i="51"/>
  <c r="C7" i="51"/>
  <c r="D7" i="51"/>
  <c r="E7" i="51"/>
  <c r="F7" i="51"/>
  <c r="G7" i="51"/>
  <c r="H7" i="51"/>
  <c r="I7" i="51"/>
  <c r="B8" i="51"/>
  <c r="C8" i="51"/>
  <c r="D8" i="51"/>
  <c r="E8" i="51"/>
  <c r="F8" i="51"/>
  <c r="G8" i="51"/>
  <c r="H8" i="51"/>
  <c r="I8" i="51"/>
  <c r="J8" i="51" s="1"/>
  <c r="B9" i="51"/>
  <c r="C9" i="51"/>
  <c r="D9" i="51"/>
  <c r="E9" i="51"/>
  <c r="F9" i="51"/>
  <c r="G9" i="51"/>
  <c r="H9" i="51"/>
  <c r="I9" i="51"/>
  <c r="B10" i="51"/>
  <c r="C10" i="51"/>
  <c r="D10" i="51"/>
  <c r="E10" i="51"/>
  <c r="F10" i="51"/>
  <c r="G10" i="51"/>
  <c r="H10" i="51"/>
  <c r="I10" i="51"/>
  <c r="B11" i="51"/>
  <c r="C11" i="51"/>
  <c r="D11" i="51"/>
  <c r="E11" i="51"/>
  <c r="F11" i="51"/>
  <c r="G11" i="51"/>
  <c r="H11" i="51"/>
  <c r="I11" i="51"/>
  <c r="B12" i="51"/>
  <c r="C12" i="51"/>
  <c r="D12" i="51"/>
  <c r="E12" i="51"/>
  <c r="F12" i="51"/>
  <c r="G12" i="51"/>
  <c r="H12" i="51"/>
  <c r="I12" i="51"/>
  <c r="J12" i="51" s="1"/>
  <c r="B13" i="51"/>
  <c r="C13" i="51"/>
  <c r="D13" i="51"/>
  <c r="E13" i="51"/>
  <c r="F13" i="51"/>
  <c r="G13" i="51"/>
  <c r="H13" i="51"/>
  <c r="I13" i="51"/>
  <c r="B14" i="51"/>
  <c r="C14" i="51"/>
  <c r="D14" i="51"/>
  <c r="E14" i="51"/>
  <c r="F14" i="51"/>
  <c r="G14" i="51"/>
  <c r="H14" i="51"/>
  <c r="I14" i="51"/>
  <c r="B15" i="51"/>
  <c r="C15" i="51"/>
  <c r="D15" i="51"/>
  <c r="E15" i="51"/>
  <c r="F15" i="51"/>
  <c r="G15" i="51"/>
  <c r="H15" i="51"/>
  <c r="I15" i="51"/>
  <c r="B16" i="51"/>
  <c r="C16" i="51"/>
  <c r="D16" i="51"/>
  <c r="E16" i="51"/>
  <c r="F16" i="51"/>
  <c r="G16" i="51"/>
  <c r="H16" i="51"/>
  <c r="I16" i="51"/>
  <c r="B17" i="51"/>
  <c r="C17" i="51"/>
  <c r="D17" i="51"/>
  <c r="E17" i="51"/>
  <c r="F17" i="51"/>
  <c r="G17" i="51"/>
  <c r="H17" i="51"/>
  <c r="I17" i="51"/>
  <c r="B18" i="51"/>
  <c r="C18" i="51"/>
  <c r="D18" i="51"/>
  <c r="E18" i="51"/>
  <c r="F18" i="51"/>
  <c r="G18" i="51"/>
  <c r="H18" i="51"/>
  <c r="I18" i="51"/>
  <c r="B19" i="51"/>
  <c r="C19" i="51"/>
  <c r="D19" i="51"/>
  <c r="E19" i="51"/>
  <c r="F19" i="51"/>
  <c r="G19" i="51"/>
  <c r="H19" i="51"/>
  <c r="I19" i="51"/>
  <c r="B20" i="51"/>
  <c r="C20" i="51"/>
  <c r="D20" i="51"/>
  <c r="E20" i="51"/>
  <c r="F20" i="51"/>
  <c r="G20" i="51"/>
  <c r="H20" i="51"/>
  <c r="I20" i="51"/>
  <c r="B21" i="51"/>
  <c r="C21" i="51"/>
  <c r="D21" i="51"/>
  <c r="E21" i="51"/>
  <c r="F21" i="51"/>
  <c r="G21" i="51"/>
  <c r="H21" i="51"/>
  <c r="I21" i="51"/>
  <c r="B22" i="51"/>
  <c r="C22" i="51"/>
  <c r="D22" i="51"/>
  <c r="E22" i="51"/>
  <c r="F22" i="51"/>
  <c r="G22" i="51"/>
  <c r="H22" i="51"/>
  <c r="I22" i="51"/>
  <c r="B23" i="51"/>
  <c r="C23" i="51"/>
  <c r="D23" i="51"/>
  <c r="E23" i="51"/>
  <c r="F23" i="51"/>
  <c r="G23" i="51"/>
  <c r="H23" i="51"/>
  <c r="I23" i="51"/>
  <c r="B24" i="51"/>
  <c r="C24" i="51"/>
  <c r="D24" i="51"/>
  <c r="E24" i="51"/>
  <c r="F24" i="51"/>
  <c r="G24" i="51"/>
  <c r="H24" i="51"/>
  <c r="I24" i="51"/>
  <c r="B25" i="51"/>
  <c r="C25" i="51"/>
  <c r="D25" i="51"/>
  <c r="E25" i="51"/>
  <c r="F25" i="51"/>
  <c r="G25" i="51"/>
  <c r="H25" i="51"/>
  <c r="I25" i="51"/>
  <c r="B26" i="51"/>
  <c r="C26" i="51"/>
  <c r="D26" i="51"/>
  <c r="E26" i="51"/>
  <c r="F26" i="51"/>
  <c r="G26" i="51"/>
  <c r="H26" i="51"/>
  <c r="I26" i="51"/>
  <c r="B27" i="51"/>
  <c r="C27" i="51"/>
  <c r="D27" i="51"/>
  <c r="E27" i="51"/>
  <c r="F27" i="51"/>
  <c r="G27" i="51"/>
  <c r="H27" i="51"/>
  <c r="I27" i="51"/>
  <c r="B28" i="51"/>
  <c r="C28" i="51"/>
  <c r="D28" i="51"/>
  <c r="E28" i="51"/>
  <c r="F28" i="51"/>
  <c r="G28" i="51"/>
  <c r="H28" i="51"/>
  <c r="I28" i="51"/>
  <c r="B29" i="51"/>
  <c r="C29" i="51"/>
  <c r="D29" i="51"/>
  <c r="E29" i="51"/>
  <c r="F29" i="51"/>
  <c r="G29" i="51"/>
  <c r="H29" i="51"/>
  <c r="I29" i="51"/>
  <c r="B30" i="51"/>
  <c r="C30" i="51"/>
  <c r="D30" i="51"/>
  <c r="E30" i="51"/>
  <c r="F30" i="51"/>
  <c r="G30" i="51"/>
  <c r="H30" i="51"/>
  <c r="I30" i="51"/>
  <c r="B31" i="51"/>
  <c r="C31" i="51"/>
  <c r="D31" i="51"/>
  <c r="E31" i="51"/>
  <c r="F31" i="51"/>
  <c r="G31" i="51"/>
  <c r="H31" i="51"/>
  <c r="I31" i="51"/>
  <c r="B32" i="51"/>
  <c r="C32" i="51"/>
  <c r="D32" i="51"/>
  <c r="E32" i="51"/>
  <c r="F32" i="51"/>
  <c r="G32" i="51"/>
  <c r="H32" i="51"/>
  <c r="I32" i="51"/>
  <c r="B33" i="51"/>
  <c r="C33" i="51"/>
  <c r="D33" i="51"/>
  <c r="E33" i="51"/>
  <c r="F33" i="51"/>
  <c r="G33" i="51"/>
  <c r="H33" i="51"/>
  <c r="I33" i="51"/>
  <c r="B34" i="51"/>
  <c r="C34" i="51"/>
  <c r="D34" i="51"/>
  <c r="E34" i="51"/>
  <c r="F34" i="51"/>
  <c r="G34" i="51"/>
  <c r="H34" i="51"/>
  <c r="I34" i="51"/>
  <c r="B35" i="51"/>
  <c r="C35" i="51"/>
  <c r="D35" i="51"/>
  <c r="E35" i="51"/>
  <c r="F35" i="51"/>
  <c r="G35" i="51"/>
  <c r="H35" i="51"/>
  <c r="I35" i="51"/>
  <c r="B36" i="51"/>
  <c r="C36" i="51"/>
  <c r="D36" i="51"/>
  <c r="E36" i="51"/>
  <c r="F36" i="51"/>
  <c r="G36" i="51"/>
  <c r="H36" i="51"/>
  <c r="I36" i="51"/>
  <c r="B37" i="51"/>
  <c r="C37" i="51"/>
  <c r="D37" i="51"/>
  <c r="E37" i="51"/>
  <c r="F37" i="51"/>
  <c r="G37" i="51"/>
  <c r="H37" i="51"/>
  <c r="I37" i="51"/>
  <c r="B38" i="51"/>
  <c r="C38" i="51"/>
  <c r="D38" i="51"/>
  <c r="E38" i="51"/>
  <c r="F38" i="51"/>
  <c r="G38" i="51"/>
  <c r="H38" i="51"/>
  <c r="I38" i="51"/>
  <c r="B39" i="51"/>
  <c r="C39" i="51"/>
  <c r="D39" i="51"/>
  <c r="E39" i="51"/>
  <c r="F39" i="51"/>
  <c r="G39" i="51"/>
  <c r="H39" i="51"/>
  <c r="I39" i="51"/>
  <c r="B40" i="51"/>
  <c r="C40" i="51"/>
  <c r="D40" i="51"/>
  <c r="E40" i="51"/>
  <c r="F40" i="51"/>
  <c r="G40" i="51"/>
  <c r="H40" i="51"/>
  <c r="I40" i="51"/>
  <c r="B41" i="51"/>
  <c r="C41" i="51"/>
  <c r="D41" i="51"/>
  <c r="E41" i="51"/>
  <c r="F41" i="51"/>
  <c r="G41" i="51"/>
  <c r="H41" i="51"/>
  <c r="I41" i="51"/>
  <c r="B42" i="51"/>
  <c r="C42" i="51"/>
  <c r="D42" i="51"/>
  <c r="E42" i="51"/>
  <c r="F42" i="51"/>
  <c r="G42" i="51"/>
  <c r="H42" i="51"/>
  <c r="I42" i="51"/>
  <c r="B43" i="51"/>
  <c r="C43" i="51"/>
  <c r="D43" i="51"/>
  <c r="E43" i="51"/>
  <c r="F43" i="51"/>
  <c r="G43" i="51"/>
  <c r="H43" i="51"/>
  <c r="I43" i="51"/>
  <c r="B44" i="51"/>
  <c r="C44" i="51"/>
  <c r="D44" i="51"/>
  <c r="E44" i="51"/>
  <c r="F44" i="51"/>
  <c r="G44" i="51"/>
  <c r="H44" i="51"/>
  <c r="I44" i="51"/>
  <c r="B45" i="51"/>
  <c r="C45" i="51"/>
  <c r="D45" i="51"/>
  <c r="E45" i="51"/>
  <c r="F45" i="51"/>
  <c r="G45" i="51"/>
  <c r="H45" i="51"/>
  <c r="I45" i="51"/>
  <c r="B46" i="51"/>
  <c r="C46" i="51"/>
  <c r="D46" i="51"/>
  <c r="E46" i="51"/>
  <c r="F46" i="51"/>
  <c r="G46" i="51"/>
  <c r="H46" i="51"/>
  <c r="I46" i="51"/>
  <c r="F38" i="52"/>
  <c r="F33" i="52"/>
  <c r="F29" i="52"/>
  <c r="F25" i="52"/>
  <c r="F21" i="52"/>
  <c r="F17" i="52"/>
  <c r="F13" i="52"/>
  <c r="F9" i="52"/>
  <c r="J44" i="49"/>
  <c r="J45" i="49"/>
  <c r="F44" i="49"/>
  <c r="F45" i="49"/>
  <c r="J44" i="48"/>
  <c r="J45" i="48"/>
  <c r="F44" i="48"/>
  <c r="F45" i="48"/>
  <c r="H46" i="49"/>
  <c r="G46" i="49"/>
  <c r="F46" i="49"/>
  <c r="J46" i="49" s="1"/>
  <c r="I43" i="49"/>
  <c r="H43" i="49"/>
  <c r="F43" i="49"/>
  <c r="G43" i="49" s="1"/>
  <c r="F42" i="49"/>
  <c r="H42" i="49" s="1"/>
  <c r="G41" i="49"/>
  <c r="F41" i="49"/>
  <c r="I41" i="49" s="1"/>
  <c r="I40" i="49"/>
  <c r="H40" i="49"/>
  <c r="G40" i="49"/>
  <c r="F40" i="49"/>
  <c r="J40" i="49" s="1"/>
  <c r="I39" i="49"/>
  <c r="H39" i="49"/>
  <c r="F39" i="49"/>
  <c r="G39" i="49" s="1"/>
  <c r="F38" i="49"/>
  <c r="H38" i="49" s="1"/>
  <c r="G37" i="49"/>
  <c r="F37" i="49"/>
  <c r="I37" i="49" s="1"/>
  <c r="I36" i="49"/>
  <c r="H36" i="49"/>
  <c r="G36" i="49"/>
  <c r="F36" i="49"/>
  <c r="J36" i="49" s="1"/>
  <c r="I35" i="49"/>
  <c r="H35" i="49"/>
  <c r="F35" i="49"/>
  <c r="G35" i="49" s="1"/>
  <c r="F34" i="49"/>
  <c r="H34" i="49" s="1"/>
  <c r="G33" i="49"/>
  <c r="F33" i="49"/>
  <c r="I33" i="49" s="1"/>
  <c r="I32" i="49"/>
  <c r="H32" i="49"/>
  <c r="G32" i="49"/>
  <c r="F32" i="49"/>
  <c r="J32" i="49" s="1"/>
  <c r="I31" i="49"/>
  <c r="H31" i="49"/>
  <c r="F31" i="49"/>
  <c r="G31" i="49" s="1"/>
  <c r="F30" i="49"/>
  <c r="H30" i="49" s="1"/>
  <c r="G29" i="49"/>
  <c r="F29" i="49"/>
  <c r="I29" i="49" s="1"/>
  <c r="I28" i="49"/>
  <c r="H28" i="49"/>
  <c r="G28" i="49"/>
  <c r="F28" i="49"/>
  <c r="J28" i="49" s="1"/>
  <c r="J27" i="49"/>
  <c r="I27" i="49"/>
  <c r="F27" i="49"/>
  <c r="G27" i="49" s="1"/>
  <c r="F26" i="49"/>
  <c r="H26" i="49" s="1"/>
  <c r="H25" i="49"/>
  <c r="G25" i="49"/>
  <c r="F25" i="49"/>
  <c r="I25" i="49" s="1"/>
  <c r="I24" i="49"/>
  <c r="H24" i="49"/>
  <c r="G24" i="49"/>
  <c r="F24" i="49"/>
  <c r="J24" i="49" s="1"/>
  <c r="I23" i="49"/>
  <c r="F23" i="49"/>
  <c r="G23" i="49" s="1"/>
  <c r="F22" i="49"/>
  <c r="H22" i="49" s="1"/>
  <c r="H21" i="49"/>
  <c r="G21" i="49"/>
  <c r="F21" i="49"/>
  <c r="I21" i="49" s="1"/>
  <c r="I20" i="49"/>
  <c r="H20" i="49"/>
  <c r="G20" i="49"/>
  <c r="F20" i="49"/>
  <c r="J20" i="49" s="1"/>
  <c r="I19" i="49"/>
  <c r="F19" i="49"/>
  <c r="G19" i="49" s="1"/>
  <c r="F18" i="49"/>
  <c r="H18" i="49" s="1"/>
  <c r="H17" i="49"/>
  <c r="G17" i="49"/>
  <c r="F17" i="49"/>
  <c r="I17" i="49" s="1"/>
  <c r="I16" i="49"/>
  <c r="H16" i="49"/>
  <c r="G16" i="49"/>
  <c r="F16" i="49"/>
  <c r="J16" i="49" s="1"/>
  <c r="I15" i="49"/>
  <c r="F15" i="49"/>
  <c r="G15" i="49" s="1"/>
  <c r="F14" i="49"/>
  <c r="H14" i="49" s="1"/>
  <c r="H13" i="49"/>
  <c r="G13" i="49"/>
  <c r="F13" i="49"/>
  <c r="I13" i="49" s="1"/>
  <c r="I12" i="49"/>
  <c r="H12" i="49"/>
  <c r="G12" i="49"/>
  <c r="F12" i="49"/>
  <c r="J12" i="49" s="1"/>
  <c r="J11" i="49"/>
  <c r="I11" i="49"/>
  <c r="F11" i="49"/>
  <c r="G11" i="49" s="1"/>
  <c r="F10" i="49"/>
  <c r="H10" i="49" s="1"/>
  <c r="H9" i="49"/>
  <c r="G9" i="49"/>
  <c r="F9" i="49"/>
  <c r="I9" i="49" s="1"/>
  <c r="I8" i="49"/>
  <c r="H8" i="49"/>
  <c r="G8" i="49"/>
  <c r="F8" i="49"/>
  <c r="J8" i="49" s="1"/>
  <c r="I7" i="49"/>
  <c r="F7" i="49"/>
  <c r="G7" i="49" s="1"/>
  <c r="F6" i="49"/>
  <c r="H6" i="49" s="1"/>
  <c r="F5" i="49"/>
  <c r="I5" i="49" s="1"/>
  <c r="F46" i="48"/>
  <c r="J46" i="48" s="1"/>
  <c r="G43" i="48"/>
  <c r="F43" i="48"/>
  <c r="J43" i="48" s="1"/>
  <c r="H42" i="48"/>
  <c r="F42" i="48"/>
  <c r="G42" i="48" s="1"/>
  <c r="I41" i="48"/>
  <c r="F41" i="48"/>
  <c r="H41" i="48" s="1"/>
  <c r="F40" i="48"/>
  <c r="J40" i="48" s="1"/>
  <c r="H39" i="48"/>
  <c r="G39" i="48"/>
  <c r="F39" i="48"/>
  <c r="J39" i="48" s="1"/>
  <c r="I38" i="48"/>
  <c r="H38" i="48"/>
  <c r="F38" i="48"/>
  <c r="G38" i="48" s="1"/>
  <c r="I37" i="48"/>
  <c r="F37" i="48"/>
  <c r="H37" i="48" s="1"/>
  <c r="F36" i="48"/>
  <c r="J36" i="48" s="1"/>
  <c r="H35" i="48"/>
  <c r="G35" i="48"/>
  <c r="F35" i="48"/>
  <c r="J35" i="48" s="1"/>
  <c r="I34" i="48"/>
  <c r="H34" i="48"/>
  <c r="F34" i="48"/>
  <c r="G34" i="48" s="1"/>
  <c r="I33" i="48"/>
  <c r="F33" i="48"/>
  <c r="H33" i="48" s="1"/>
  <c r="F32" i="48"/>
  <c r="J32" i="48" s="1"/>
  <c r="H31" i="48"/>
  <c r="G31" i="48"/>
  <c r="F31" i="48"/>
  <c r="J31" i="48" s="1"/>
  <c r="I30" i="48"/>
  <c r="H30" i="48"/>
  <c r="F30" i="48"/>
  <c r="G30" i="48" s="1"/>
  <c r="I29" i="48"/>
  <c r="F29" i="48"/>
  <c r="H29" i="48" s="1"/>
  <c r="F28" i="48"/>
  <c r="J28" i="48" s="1"/>
  <c r="H27" i="48"/>
  <c r="G27" i="48"/>
  <c r="F27" i="48"/>
  <c r="J27" i="48" s="1"/>
  <c r="I26" i="48"/>
  <c r="H26" i="48"/>
  <c r="F26" i="48"/>
  <c r="G26" i="48" s="1"/>
  <c r="I25" i="48"/>
  <c r="F25" i="48"/>
  <c r="H25" i="48" s="1"/>
  <c r="F24" i="48"/>
  <c r="J24" i="48" s="1"/>
  <c r="H23" i="48"/>
  <c r="G23" i="48"/>
  <c r="F23" i="48"/>
  <c r="J23" i="48" s="1"/>
  <c r="I22" i="48"/>
  <c r="H22" i="48"/>
  <c r="F22" i="48"/>
  <c r="G22" i="48" s="1"/>
  <c r="I21" i="48"/>
  <c r="F21" i="48"/>
  <c r="H21" i="48" s="1"/>
  <c r="F20" i="48"/>
  <c r="I20" i="48" s="1"/>
  <c r="H19" i="48"/>
  <c r="G19" i="48"/>
  <c r="F19" i="48"/>
  <c r="J19" i="48" s="1"/>
  <c r="I18" i="48"/>
  <c r="H18" i="48"/>
  <c r="F18" i="48"/>
  <c r="G18" i="48" s="1"/>
  <c r="I17" i="48"/>
  <c r="F17" i="48"/>
  <c r="H17" i="48" s="1"/>
  <c r="F16" i="48"/>
  <c r="J16" i="48" s="1"/>
  <c r="H15" i="48"/>
  <c r="G15" i="48"/>
  <c r="F15" i="48"/>
  <c r="J15" i="48" s="1"/>
  <c r="I14" i="48"/>
  <c r="H14" i="48"/>
  <c r="F14" i="48"/>
  <c r="G14" i="48" s="1"/>
  <c r="I13" i="48"/>
  <c r="F13" i="48"/>
  <c r="H13" i="48" s="1"/>
  <c r="F12" i="48"/>
  <c r="I12" i="48" s="1"/>
  <c r="H11" i="48"/>
  <c r="G11" i="48"/>
  <c r="F11" i="48"/>
  <c r="J11" i="48" s="1"/>
  <c r="I10" i="48"/>
  <c r="H10" i="48"/>
  <c r="F10" i="48"/>
  <c r="G10" i="48" s="1"/>
  <c r="I9" i="48"/>
  <c r="F9" i="48"/>
  <c r="H9" i="48" s="1"/>
  <c r="F8" i="48"/>
  <c r="I8" i="48" s="1"/>
  <c r="H7" i="48"/>
  <c r="G7" i="48"/>
  <c r="F7" i="48"/>
  <c r="J7" i="48" s="1"/>
  <c r="I6" i="48"/>
  <c r="H6" i="48"/>
  <c r="F6" i="48"/>
  <c r="G6" i="48" s="1"/>
  <c r="F5" i="48"/>
  <c r="H5" i="48" s="1"/>
  <c r="L46" i="47"/>
  <c r="K46" i="47"/>
  <c r="J46" i="47"/>
  <c r="N46" i="47" s="1"/>
  <c r="M43" i="47"/>
  <c r="L43" i="47"/>
  <c r="J43" i="47"/>
  <c r="K43" i="47" s="1"/>
  <c r="J42" i="47"/>
  <c r="L42" i="47" s="1"/>
  <c r="K41" i="47"/>
  <c r="J41" i="47"/>
  <c r="M41" i="47" s="1"/>
  <c r="L40" i="47"/>
  <c r="K40" i="47"/>
  <c r="J40" i="47"/>
  <c r="N40" i="47" s="1"/>
  <c r="M39" i="47"/>
  <c r="L39" i="47"/>
  <c r="J39" i="47"/>
  <c r="K39" i="47" s="1"/>
  <c r="J38" i="47"/>
  <c r="L38" i="47" s="1"/>
  <c r="K37" i="47"/>
  <c r="J37" i="47"/>
  <c r="M37" i="47" s="1"/>
  <c r="M36" i="47"/>
  <c r="L36" i="47"/>
  <c r="K36" i="47"/>
  <c r="J36" i="47"/>
  <c r="N36" i="47" s="1"/>
  <c r="M35" i="47"/>
  <c r="L35" i="47"/>
  <c r="J35" i="47"/>
  <c r="K35" i="47" s="1"/>
  <c r="J34" i="47"/>
  <c r="L34" i="47" s="1"/>
  <c r="K33" i="47"/>
  <c r="J33" i="47"/>
  <c r="M33" i="47" s="1"/>
  <c r="M32" i="47"/>
  <c r="L32" i="47"/>
  <c r="K32" i="47"/>
  <c r="J32" i="47"/>
  <c r="N32" i="47" s="1"/>
  <c r="M31" i="47"/>
  <c r="L31" i="47"/>
  <c r="J31" i="47"/>
  <c r="K31" i="47" s="1"/>
  <c r="J30" i="47"/>
  <c r="L30" i="47" s="1"/>
  <c r="K29" i="47"/>
  <c r="J29" i="47"/>
  <c r="M29" i="47" s="1"/>
  <c r="M28" i="47"/>
  <c r="L28" i="47"/>
  <c r="K28" i="47"/>
  <c r="J28" i="47"/>
  <c r="N28" i="47" s="1"/>
  <c r="M27" i="47"/>
  <c r="L27" i="47"/>
  <c r="J27" i="47"/>
  <c r="K27" i="47" s="1"/>
  <c r="J26" i="47"/>
  <c r="L26" i="47" s="1"/>
  <c r="K25" i="47"/>
  <c r="J25" i="47"/>
  <c r="M25" i="47" s="1"/>
  <c r="M24" i="47"/>
  <c r="L24" i="47"/>
  <c r="K24" i="47"/>
  <c r="J24" i="47"/>
  <c r="N24" i="47" s="1"/>
  <c r="M23" i="47"/>
  <c r="L23" i="47"/>
  <c r="J23" i="47"/>
  <c r="K23" i="47" s="1"/>
  <c r="J22" i="47"/>
  <c r="L22" i="47" s="1"/>
  <c r="K21" i="47"/>
  <c r="J21" i="47"/>
  <c r="M21" i="47" s="1"/>
  <c r="M20" i="47"/>
  <c r="L20" i="47"/>
  <c r="K20" i="47"/>
  <c r="J20" i="47"/>
  <c r="N20" i="47" s="1"/>
  <c r="M19" i="47"/>
  <c r="L19" i="47"/>
  <c r="J19" i="47"/>
  <c r="K19" i="47" s="1"/>
  <c r="J18" i="47"/>
  <c r="L18" i="47" s="1"/>
  <c r="K17" i="47"/>
  <c r="J17" i="47"/>
  <c r="M17" i="47" s="1"/>
  <c r="M16" i="47"/>
  <c r="L16" i="47"/>
  <c r="K16" i="47"/>
  <c r="J16" i="47"/>
  <c r="N16" i="47" s="1"/>
  <c r="M15" i="47"/>
  <c r="L15" i="47"/>
  <c r="J15" i="47"/>
  <c r="K15" i="47" s="1"/>
  <c r="M14" i="47"/>
  <c r="J14" i="47"/>
  <c r="L14" i="47" s="1"/>
  <c r="J13" i="47"/>
  <c r="M13" i="47" s="1"/>
  <c r="J12" i="47"/>
  <c r="N12" i="47" s="1"/>
  <c r="M11" i="47"/>
  <c r="L11" i="47"/>
  <c r="J11" i="47"/>
  <c r="K11" i="47" s="1"/>
  <c r="M10" i="47"/>
  <c r="J10" i="47"/>
  <c r="L10" i="47" s="1"/>
  <c r="J9" i="47"/>
  <c r="M9" i="47" s="1"/>
  <c r="M8" i="47"/>
  <c r="L8" i="47"/>
  <c r="K8" i="47"/>
  <c r="J8" i="47"/>
  <c r="N8" i="47" s="1"/>
  <c r="M7" i="47"/>
  <c r="L7" i="47"/>
  <c r="J7" i="47"/>
  <c r="K7" i="47" s="1"/>
  <c r="M6" i="47"/>
  <c r="J6" i="47"/>
  <c r="L6" i="47" s="1"/>
  <c r="J5" i="47"/>
  <c r="M5" i="47" s="1"/>
  <c r="J46" i="46"/>
  <c r="N46" i="46" s="1"/>
  <c r="M45" i="46"/>
  <c r="K45" i="46"/>
  <c r="J45" i="46"/>
  <c r="N45" i="46" s="1"/>
  <c r="J42" i="46"/>
  <c r="L42" i="46" s="1"/>
  <c r="M41" i="46"/>
  <c r="K41" i="46"/>
  <c r="J41" i="46"/>
  <c r="L41" i="46" s="1"/>
  <c r="J40" i="46"/>
  <c r="N40" i="46" s="1"/>
  <c r="M39" i="46"/>
  <c r="L39" i="46"/>
  <c r="K39" i="46"/>
  <c r="J39" i="46"/>
  <c r="N39" i="46" s="1"/>
  <c r="L38" i="46"/>
  <c r="J38" i="46"/>
  <c r="K38" i="46" s="1"/>
  <c r="M37" i="46"/>
  <c r="K37" i="46"/>
  <c r="J37" i="46"/>
  <c r="L37" i="46" s="1"/>
  <c r="J36" i="46"/>
  <c r="N36" i="46" s="1"/>
  <c r="M35" i="46"/>
  <c r="L35" i="46"/>
  <c r="K35" i="46"/>
  <c r="J35" i="46"/>
  <c r="N35" i="46" s="1"/>
  <c r="L34" i="46"/>
  <c r="J34" i="46"/>
  <c r="K34" i="46" s="1"/>
  <c r="M33" i="46"/>
  <c r="K33" i="46"/>
  <c r="J33" i="46"/>
  <c r="L33" i="46" s="1"/>
  <c r="J32" i="46"/>
  <c r="N32" i="46" s="1"/>
  <c r="M31" i="46"/>
  <c r="L31" i="46"/>
  <c r="K31" i="46"/>
  <c r="J31" i="46"/>
  <c r="N31" i="46" s="1"/>
  <c r="L30" i="46"/>
  <c r="J30" i="46"/>
  <c r="K30" i="46" s="1"/>
  <c r="M29" i="46"/>
  <c r="K29" i="46"/>
  <c r="J29" i="46"/>
  <c r="L29" i="46" s="1"/>
  <c r="J28" i="46"/>
  <c r="M28" i="46" s="1"/>
  <c r="M27" i="46"/>
  <c r="L27" i="46"/>
  <c r="K27" i="46"/>
  <c r="J27" i="46"/>
  <c r="N27" i="46" s="1"/>
  <c r="L26" i="46"/>
  <c r="J26" i="46"/>
  <c r="K26" i="46" s="1"/>
  <c r="M25" i="46"/>
  <c r="K25" i="46"/>
  <c r="J25" i="46"/>
  <c r="L25" i="46" s="1"/>
  <c r="J24" i="46"/>
  <c r="M24" i="46" s="1"/>
  <c r="M23" i="46"/>
  <c r="L23" i="46"/>
  <c r="K23" i="46"/>
  <c r="J23" i="46"/>
  <c r="N23" i="46" s="1"/>
  <c r="L22" i="46"/>
  <c r="J22" i="46"/>
  <c r="K22" i="46" s="1"/>
  <c r="M21" i="46"/>
  <c r="K21" i="46"/>
  <c r="J21" i="46"/>
  <c r="L21" i="46" s="1"/>
  <c r="J20" i="46"/>
  <c r="M20" i="46" s="1"/>
  <c r="M19" i="46"/>
  <c r="L19" i="46"/>
  <c r="K19" i="46"/>
  <c r="J19" i="46"/>
  <c r="N19" i="46" s="1"/>
  <c r="L18" i="46"/>
  <c r="J18" i="46"/>
  <c r="K18" i="46" s="1"/>
  <c r="M17" i="46"/>
  <c r="K17" i="46"/>
  <c r="J17" i="46"/>
  <c r="L17" i="46" s="1"/>
  <c r="J16" i="46"/>
  <c r="M16" i="46" s="1"/>
  <c r="M15" i="46"/>
  <c r="L15" i="46"/>
  <c r="K15" i="46"/>
  <c r="J15" i="46"/>
  <c r="N15" i="46" s="1"/>
  <c r="L14" i="46"/>
  <c r="J14" i="46"/>
  <c r="K14" i="46" s="1"/>
  <c r="M13" i="46"/>
  <c r="K13" i="46"/>
  <c r="J13" i="46"/>
  <c r="L13" i="46" s="1"/>
  <c r="J12" i="46"/>
  <c r="M12" i="46" s="1"/>
  <c r="M11" i="46"/>
  <c r="L11" i="46"/>
  <c r="K11" i="46"/>
  <c r="J11" i="46"/>
  <c r="N11" i="46" s="1"/>
  <c r="L10" i="46"/>
  <c r="J10" i="46"/>
  <c r="K10" i="46" s="1"/>
  <c r="M9" i="46"/>
  <c r="K9" i="46"/>
  <c r="J9" i="46"/>
  <c r="L9" i="46" s="1"/>
  <c r="J8" i="46"/>
  <c r="M8" i="46" s="1"/>
  <c r="M7" i="46"/>
  <c r="L7" i="46"/>
  <c r="K7" i="46"/>
  <c r="J7" i="46"/>
  <c r="N7" i="46" s="1"/>
  <c r="J6" i="46"/>
  <c r="K6" i="46" s="1"/>
  <c r="J5" i="46"/>
  <c r="L5" i="46" s="1"/>
  <c r="L12" i="47" l="1"/>
  <c r="K12" i="47"/>
  <c r="M12" i="47"/>
  <c r="L6" i="46"/>
  <c r="J9" i="51"/>
  <c r="L9" i="51" s="1"/>
  <c r="G8" i="50" s="1"/>
  <c r="I5" i="48"/>
  <c r="J44" i="52"/>
  <c r="I45" i="52"/>
  <c r="J45" i="52"/>
  <c r="G45" i="52"/>
  <c r="H45" i="52"/>
  <c r="I44" i="52"/>
  <c r="H44" i="52"/>
  <c r="F43" i="52"/>
  <c r="F41" i="52"/>
  <c r="F39" i="52"/>
  <c r="F37" i="52"/>
  <c r="F5" i="52"/>
  <c r="J5" i="52" s="1"/>
  <c r="M4" i="50" s="1"/>
  <c r="J5" i="51"/>
  <c r="M5" i="51" s="1"/>
  <c r="H4" i="50" s="1"/>
  <c r="L46" i="51"/>
  <c r="M45" i="51"/>
  <c r="N45" i="51"/>
  <c r="K46" i="51"/>
  <c r="L45" i="51"/>
  <c r="K7" i="51"/>
  <c r="N7" i="51"/>
  <c r="M7" i="51"/>
  <c r="L7" i="51"/>
  <c r="M9" i="51"/>
  <c r="H8" i="50" s="1"/>
  <c r="K11" i="51"/>
  <c r="N11" i="51"/>
  <c r="M11" i="51"/>
  <c r="L11" i="51"/>
  <c r="M13" i="51"/>
  <c r="L13" i="51"/>
  <c r="K13" i="51"/>
  <c r="N13" i="51"/>
  <c r="L14" i="51"/>
  <c r="K14" i="51"/>
  <c r="N14" i="51"/>
  <c r="M14" i="51"/>
  <c r="K15" i="51"/>
  <c r="N15" i="51"/>
  <c r="M15" i="51"/>
  <c r="L15" i="51"/>
  <c r="N16" i="51"/>
  <c r="M16" i="51"/>
  <c r="L16" i="51"/>
  <c r="K16" i="51"/>
  <c r="L18" i="51"/>
  <c r="K18" i="51"/>
  <c r="N18" i="51"/>
  <c r="M18" i="51"/>
  <c r="K19" i="51"/>
  <c r="N19" i="51"/>
  <c r="M19" i="51"/>
  <c r="L19" i="51"/>
  <c r="N20" i="51"/>
  <c r="M20" i="51"/>
  <c r="L20" i="51"/>
  <c r="K20" i="51"/>
  <c r="M21" i="51"/>
  <c r="L21" i="51"/>
  <c r="K21" i="51"/>
  <c r="N21" i="51"/>
  <c r="L22" i="51"/>
  <c r="K22" i="51"/>
  <c r="N22" i="51"/>
  <c r="M22" i="51"/>
  <c r="K23" i="51"/>
  <c r="N23" i="51"/>
  <c r="M23" i="51"/>
  <c r="L23" i="51"/>
  <c r="N24" i="51"/>
  <c r="M24" i="51"/>
  <c r="L24" i="51"/>
  <c r="K24" i="51"/>
  <c r="M25" i="51"/>
  <c r="L25" i="51"/>
  <c r="K25" i="51"/>
  <c r="N25" i="51"/>
  <c r="L26" i="51"/>
  <c r="K26" i="51"/>
  <c r="N26" i="51"/>
  <c r="M26" i="51"/>
  <c r="K27" i="51"/>
  <c r="N27" i="51"/>
  <c r="M27" i="51"/>
  <c r="L27" i="51"/>
  <c r="N28" i="51"/>
  <c r="M28" i="51"/>
  <c r="L28" i="51"/>
  <c r="K28" i="51"/>
  <c r="M29" i="51"/>
  <c r="L29" i="51"/>
  <c r="K29" i="51"/>
  <c r="N29" i="51"/>
  <c r="L30" i="51"/>
  <c r="K30" i="51"/>
  <c r="N30" i="51"/>
  <c r="M30" i="51"/>
  <c r="K31" i="51"/>
  <c r="N31" i="51"/>
  <c r="M31" i="51"/>
  <c r="L31" i="51"/>
  <c r="N32" i="51"/>
  <c r="M32" i="51"/>
  <c r="L32" i="51"/>
  <c r="K32" i="51"/>
  <c r="M33" i="51"/>
  <c r="L33" i="51"/>
  <c r="K33" i="51"/>
  <c r="N33" i="51"/>
  <c r="L34" i="51"/>
  <c r="K34" i="51"/>
  <c r="N34" i="51"/>
  <c r="M34" i="51"/>
  <c r="K35" i="51"/>
  <c r="N35" i="51"/>
  <c r="M35" i="51"/>
  <c r="L35" i="51"/>
  <c r="N36" i="51"/>
  <c r="M36" i="51"/>
  <c r="L36" i="51"/>
  <c r="K36" i="51"/>
  <c r="M37" i="51"/>
  <c r="L37" i="51"/>
  <c r="K37" i="51"/>
  <c r="N37" i="51"/>
  <c r="L38" i="51"/>
  <c r="K38" i="51"/>
  <c r="N38" i="51"/>
  <c r="M38" i="51"/>
  <c r="K39" i="51"/>
  <c r="N39" i="51"/>
  <c r="M39" i="51"/>
  <c r="L39" i="51"/>
  <c r="N40" i="51"/>
  <c r="M40" i="51"/>
  <c r="L40" i="51"/>
  <c r="K40" i="51"/>
  <c r="M41" i="51"/>
  <c r="L41" i="51"/>
  <c r="K41" i="51"/>
  <c r="N41" i="51"/>
  <c r="L42" i="51"/>
  <c r="K42" i="51"/>
  <c r="N42" i="51"/>
  <c r="M42" i="51"/>
  <c r="K43" i="51"/>
  <c r="N43" i="51"/>
  <c r="M43" i="51"/>
  <c r="L43" i="51"/>
  <c r="N44" i="51"/>
  <c r="M44" i="51"/>
  <c r="L44" i="51"/>
  <c r="K44" i="51"/>
  <c r="L6" i="51"/>
  <c r="G5" i="50" s="1"/>
  <c r="K6" i="51"/>
  <c r="F5" i="50" s="1"/>
  <c r="N6" i="51"/>
  <c r="I5" i="50" s="1"/>
  <c r="M6" i="51"/>
  <c r="H5" i="50" s="1"/>
  <c r="N8" i="51"/>
  <c r="I7" i="50" s="1"/>
  <c r="M8" i="51"/>
  <c r="H7" i="50" s="1"/>
  <c r="L8" i="51"/>
  <c r="G7" i="50" s="1"/>
  <c r="K8" i="51"/>
  <c r="F7" i="50" s="1"/>
  <c r="L10" i="51"/>
  <c r="K10" i="51"/>
  <c r="N10" i="51"/>
  <c r="M10" i="51"/>
  <c r="N12" i="51"/>
  <c r="I11" i="50" s="1"/>
  <c r="M12" i="51"/>
  <c r="H11" i="50" s="1"/>
  <c r="L12" i="51"/>
  <c r="G11" i="50" s="1"/>
  <c r="K12" i="51"/>
  <c r="F11" i="50" s="1"/>
  <c r="M17" i="51"/>
  <c r="L17" i="51"/>
  <c r="K17" i="51"/>
  <c r="N17" i="51"/>
  <c r="G7" i="52"/>
  <c r="J7" i="52"/>
  <c r="I7" i="52"/>
  <c r="H7" i="52"/>
  <c r="I9" i="52"/>
  <c r="H9" i="52"/>
  <c r="G9" i="52"/>
  <c r="J9" i="52"/>
  <c r="G11" i="52"/>
  <c r="J11" i="52"/>
  <c r="I11" i="52"/>
  <c r="H11" i="52"/>
  <c r="I13" i="52"/>
  <c r="H13" i="52"/>
  <c r="G13" i="52"/>
  <c r="J13" i="52"/>
  <c r="G15" i="52"/>
  <c r="J15" i="52"/>
  <c r="I15" i="52"/>
  <c r="H15" i="52"/>
  <c r="J16" i="52"/>
  <c r="I16" i="52"/>
  <c r="H16" i="52"/>
  <c r="G16" i="52"/>
  <c r="H18" i="52"/>
  <c r="G18" i="52"/>
  <c r="J18" i="52"/>
  <c r="I18" i="52"/>
  <c r="J20" i="52"/>
  <c r="I20" i="52"/>
  <c r="H20" i="52"/>
  <c r="G20" i="52"/>
  <c r="H22" i="52"/>
  <c r="G22" i="52"/>
  <c r="J22" i="52"/>
  <c r="I22" i="52"/>
  <c r="J24" i="52"/>
  <c r="I24" i="52"/>
  <c r="H24" i="52"/>
  <c r="G24" i="52"/>
  <c r="H26" i="52"/>
  <c r="G26" i="52"/>
  <c r="J26" i="52"/>
  <c r="I26" i="52"/>
  <c r="G27" i="52"/>
  <c r="J27" i="52"/>
  <c r="I27" i="52"/>
  <c r="H27" i="52"/>
  <c r="J28" i="52"/>
  <c r="I28" i="52"/>
  <c r="H28" i="52"/>
  <c r="G28" i="52"/>
  <c r="I29" i="52"/>
  <c r="H29" i="52"/>
  <c r="G29" i="52"/>
  <c r="J29" i="52"/>
  <c r="H30" i="52"/>
  <c r="G30" i="52"/>
  <c r="J30" i="52"/>
  <c r="I30" i="52"/>
  <c r="G31" i="52"/>
  <c r="J31" i="52"/>
  <c r="I31" i="52"/>
  <c r="H31" i="52"/>
  <c r="I33" i="52"/>
  <c r="H33" i="52"/>
  <c r="G33" i="52"/>
  <c r="J33" i="52"/>
  <c r="H34" i="52"/>
  <c r="G34" i="52"/>
  <c r="J34" i="52"/>
  <c r="I34" i="52"/>
  <c r="G35" i="52"/>
  <c r="J35" i="52"/>
  <c r="I35" i="52"/>
  <c r="H35" i="52"/>
  <c r="J36" i="52"/>
  <c r="I36" i="52"/>
  <c r="H36" i="52"/>
  <c r="G36" i="52"/>
  <c r="I37" i="52"/>
  <c r="H37" i="52"/>
  <c r="G37" i="52"/>
  <c r="J37" i="52"/>
  <c r="H38" i="52"/>
  <c r="G38" i="52"/>
  <c r="J38" i="52"/>
  <c r="I38" i="52"/>
  <c r="G39" i="52"/>
  <c r="J39" i="52"/>
  <c r="I39" i="52"/>
  <c r="H39" i="52"/>
  <c r="J40" i="52"/>
  <c r="I40" i="52"/>
  <c r="H40" i="52"/>
  <c r="G40" i="52"/>
  <c r="I41" i="52"/>
  <c r="H41" i="52"/>
  <c r="G41" i="52"/>
  <c r="J41" i="52"/>
  <c r="H42" i="52"/>
  <c r="G42" i="52"/>
  <c r="J42" i="52"/>
  <c r="I42" i="52"/>
  <c r="G43" i="52"/>
  <c r="J43" i="52"/>
  <c r="I43" i="52"/>
  <c r="H43" i="52"/>
  <c r="J46" i="52"/>
  <c r="I46" i="52"/>
  <c r="H46" i="52"/>
  <c r="G46" i="52"/>
  <c r="G6" i="52"/>
  <c r="J6" i="52"/>
  <c r="I6" i="52"/>
  <c r="H6" i="52"/>
  <c r="I8" i="52"/>
  <c r="H8" i="52"/>
  <c r="G8" i="52"/>
  <c r="J8" i="52"/>
  <c r="H10" i="52"/>
  <c r="G10" i="52"/>
  <c r="J10" i="52"/>
  <c r="I10" i="52"/>
  <c r="J12" i="52"/>
  <c r="I12" i="52"/>
  <c r="H12" i="52"/>
  <c r="G12" i="52"/>
  <c r="H14" i="52"/>
  <c r="G14" i="52"/>
  <c r="J14" i="52"/>
  <c r="I14" i="52"/>
  <c r="I17" i="52"/>
  <c r="H17" i="52"/>
  <c r="G17" i="52"/>
  <c r="J17" i="52"/>
  <c r="G19" i="52"/>
  <c r="J19" i="52"/>
  <c r="I19" i="52"/>
  <c r="H19" i="52"/>
  <c r="I21" i="52"/>
  <c r="H21" i="52"/>
  <c r="G21" i="52"/>
  <c r="J21" i="52"/>
  <c r="G23" i="52"/>
  <c r="J23" i="52"/>
  <c r="I23" i="52"/>
  <c r="H23" i="52"/>
  <c r="I25" i="52"/>
  <c r="H25" i="52"/>
  <c r="G25" i="52"/>
  <c r="J25" i="52"/>
  <c r="J32" i="52"/>
  <c r="I32" i="52"/>
  <c r="H32" i="52"/>
  <c r="G32" i="52"/>
  <c r="G5" i="49"/>
  <c r="H5" i="49"/>
  <c r="J6" i="49"/>
  <c r="G6" i="49"/>
  <c r="J7" i="49"/>
  <c r="J5" i="49"/>
  <c r="I6" i="49"/>
  <c r="H7" i="49"/>
  <c r="J9" i="49"/>
  <c r="I10" i="49"/>
  <c r="H11" i="49"/>
  <c r="J13" i="49"/>
  <c r="I14" i="49"/>
  <c r="H15" i="49"/>
  <c r="J17" i="49"/>
  <c r="I18" i="49"/>
  <c r="H19" i="49"/>
  <c r="J21" i="49"/>
  <c r="I22" i="49"/>
  <c r="H23" i="49"/>
  <c r="J25" i="49"/>
  <c r="I26" i="49"/>
  <c r="H27" i="49"/>
  <c r="J29" i="49"/>
  <c r="I30" i="49"/>
  <c r="J33" i="49"/>
  <c r="I34" i="49"/>
  <c r="J37" i="49"/>
  <c r="I38" i="49"/>
  <c r="J41" i="49"/>
  <c r="I42" i="49"/>
  <c r="J10" i="49"/>
  <c r="J22" i="49"/>
  <c r="J30" i="49"/>
  <c r="J34" i="49"/>
  <c r="J38" i="49"/>
  <c r="J42" i="49"/>
  <c r="J14" i="49"/>
  <c r="J18" i="49"/>
  <c r="G14" i="49"/>
  <c r="J15" i="49"/>
  <c r="J19" i="49"/>
  <c r="G22" i="49"/>
  <c r="J23" i="49"/>
  <c r="G26" i="49"/>
  <c r="H29" i="49"/>
  <c r="G30" i="49"/>
  <c r="J31" i="49"/>
  <c r="H33" i="49"/>
  <c r="G34" i="49"/>
  <c r="J35" i="49"/>
  <c r="H37" i="49"/>
  <c r="G38" i="49"/>
  <c r="J39" i="49"/>
  <c r="H41" i="49"/>
  <c r="G42" i="49"/>
  <c r="J43" i="49"/>
  <c r="I46" i="49"/>
  <c r="J26" i="49"/>
  <c r="G10" i="49"/>
  <c r="G18" i="49"/>
  <c r="G8" i="48"/>
  <c r="G12" i="48"/>
  <c r="J13" i="48"/>
  <c r="G16" i="48"/>
  <c r="J17" i="48"/>
  <c r="G20" i="48"/>
  <c r="G28" i="48"/>
  <c r="G32" i="48"/>
  <c r="J33" i="48"/>
  <c r="G36" i="48"/>
  <c r="J37" i="48"/>
  <c r="G40" i="48"/>
  <c r="J41" i="48"/>
  <c r="I42" i="48"/>
  <c r="H43" i="48"/>
  <c r="G46" i="48"/>
  <c r="J20" i="48"/>
  <c r="J5" i="48"/>
  <c r="J21" i="48"/>
  <c r="J29" i="48"/>
  <c r="G5" i="48"/>
  <c r="J6" i="48"/>
  <c r="I7" i="48"/>
  <c r="H8" i="48"/>
  <c r="G9" i="48"/>
  <c r="J10" i="48"/>
  <c r="I11" i="48"/>
  <c r="H12" i="48"/>
  <c r="G13" i="48"/>
  <c r="J14" i="48"/>
  <c r="I15" i="48"/>
  <c r="H16" i="48"/>
  <c r="G17" i="48"/>
  <c r="J18" i="48"/>
  <c r="I19" i="48"/>
  <c r="H20" i="48"/>
  <c r="G21" i="48"/>
  <c r="J22" i="48"/>
  <c r="I23" i="48"/>
  <c r="H24" i="48"/>
  <c r="G25" i="48"/>
  <c r="J26" i="48"/>
  <c r="I27" i="48"/>
  <c r="H28" i="48"/>
  <c r="G29" i="48"/>
  <c r="J30" i="48"/>
  <c r="I31" i="48"/>
  <c r="H32" i="48"/>
  <c r="G33" i="48"/>
  <c r="J34" i="48"/>
  <c r="I35" i="48"/>
  <c r="H36" i="48"/>
  <c r="G37" i="48"/>
  <c r="J38" i="48"/>
  <c r="I39" i="48"/>
  <c r="H40" i="48"/>
  <c r="G41" i="48"/>
  <c r="J42" i="48"/>
  <c r="I43" i="48"/>
  <c r="H46" i="48"/>
  <c r="J8" i="48"/>
  <c r="J12" i="48"/>
  <c r="J9" i="48"/>
  <c r="G24" i="48"/>
  <c r="J25" i="48"/>
  <c r="I16" i="48"/>
  <c r="I24" i="48"/>
  <c r="I28" i="48"/>
  <c r="I32" i="48"/>
  <c r="I36" i="48"/>
  <c r="I40" i="48"/>
  <c r="I46" i="48"/>
  <c r="K5" i="46"/>
  <c r="M5" i="46"/>
  <c r="N13" i="47"/>
  <c r="N17" i="47"/>
  <c r="M18" i="47"/>
  <c r="N21" i="47"/>
  <c r="M22" i="47"/>
  <c r="N25" i="47"/>
  <c r="M26" i="47"/>
  <c r="N29" i="47"/>
  <c r="M30" i="47"/>
  <c r="N33" i="47"/>
  <c r="M34" i="47"/>
  <c r="N37" i="47"/>
  <c r="M38" i="47"/>
  <c r="N41" i="47"/>
  <c r="M42" i="47"/>
  <c r="K9" i="47"/>
  <c r="N10" i="47"/>
  <c r="N18" i="47"/>
  <c r="N38" i="47"/>
  <c r="N42" i="47"/>
  <c r="N9" i="47"/>
  <c r="K5" i="47"/>
  <c r="N6" i="47"/>
  <c r="K13" i="47"/>
  <c r="N14" i="47"/>
  <c r="N22" i="47"/>
  <c r="N26" i="47"/>
  <c r="N11" i="47"/>
  <c r="L17" i="47"/>
  <c r="K18" i="47"/>
  <c r="N19" i="47"/>
  <c r="L25" i="47"/>
  <c r="K26" i="47"/>
  <c r="N27" i="47"/>
  <c r="L29" i="47"/>
  <c r="K30" i="47"/>
  <c r="N31" i="47"/>
  <c r="L33" i="47"/>
  <c r="K34" i="47"/>
  <c r="N35" i="47"/>
  <c r="L37" i="47"/>
  <c r="K38" i="47"/>
  <c r="N39" i="47"/>
  <c r="M40" i="47"/>
  <c r="L41" i="47"/>
  <c r="K42" i="47"/>
  <c r="N43" i="47"/>
  <c r="M46" i="47"/>
  <c r="N5" i="47"/>
  <c r="N30" i="47"/>
  <c r="N34" i="47"/>
  <c r="L5" i="47"/>
  <c r="K6" i="47"/>
  <c r="N7" i="47"/>
  <c r="L9" i="47"/>
  <c r="K10" i="47"/>
  <c r="L13" i="47"/>
  <c r="K14" i="47"/>
  <c r="N15" i="47"/>
  <c r="L21" i="47"/>
  <c r="K22" i="47"/>
  <c r="N23" i="47"/>
  <c r="N8" i="46"/>
  <c r="N16" i="46"/>
  <c r="N20" i="46"/>
  <c r="N5" i="46"/>
  <c r="M6" i="46"/>
  <c r="K8" i="46"/>
  <c r="N9" i="46"/>
  <c r="M10" i="46"/>
  <c r="K12" i="46"/>
  <c r="N13" i="46"/>
  <c r="M14" i="46"/>
  <c r="K16" i="46"/>
  <c r="N17" i="46"/>
  <c r="M18" i="46"/>
  <c r="K20" i="46"/>
  <c r="N21" i="46"/>
  <c r="M22" i="46"/>
  <c r="K24" i="46"/>
  <c r="N25" i="46"/>
  <c r="M26" i="46"/>
  <c r="K28" i="46"/>
  <c r="N29" i="46"/>
  <c r="M30" i="46"/>
  <c r="K32" i="46"/>
  <c r="N33" i="46"/>
  <c r="M34" i="46"/>
  <c r="K36" i="46"/>
  <c r="N37" i="46"/>
  <c r="M38" i="46"/>
  <c r="K40" i="46"/>
  <c r="N41" i="46"/>
  <c r="M42" i="46"/>
  <c r="L45" i="46"/>
  <c r="K46" i="46"/>
  <c r="N28" i="46"/>
  <c r="L8" i="46"/>
  <c r="N10" i="46"/>
  <c r="N14" i="46"/>
  <c r="L28" i="46"/>
  <c r="L32" i="46"/>
  <c r="L36" i="46"/>
  <c r="N38" i="46"/>
  <c r="L40" i="46"/>
  <c r="N42" i="46"/>
  <c r="L46" i="46"/>
  <c r="N12" i="46"/>
  <c r="N24" i="46"/>
  <c r="N6" i="46"/>
  <c r="L12" i="46"/>
  <c r="L16" i="46"/>
  <c r="N18" i="46"/>
  <c r="L20" i="46"/>
  <c r="N22" i="46"/>
  <c r="L24" i="46"/>
  <c r="N26" i="46"/>
  <c r="N30" i="46"/>
  <c r="N34" i="46"/>
  <c r="M32" i="46"/>
  <c r="M36" i="46"/>
  <c r="M40" i="46"/>
  <c r="K42" i="46"/>
  <c r="M46" i="46"/>
  <c r="N9" i="51" l="1"/>
  <c r="I8" i="50" s="1"/>
  <c r="K9" i="51"/>
  <c r="F8" i="50" s="1"/>
  <c r="G5" i="52"/>
  <c r="J4" i="50" s="1"/>
  <c r="I5" i="52"/>
  <c r="L4" i="50" s="1"/>
  <c r="H5" i="52"/>
  <c r="K4" i="50" s="1"/>
  <c r="N5" i="51"/>
  <c r="I4" i="50" s="1"/>
  <c r="K5" i="51"/>
  <c r="F4" i="50" s="1"/>
  <c r="L5" i="51"/>
  <c r="G4" i="50" s="1"/>
  <c r="L22" i="1" l="1"/>
  <c r="K22" i="1"/>
  <c r="J22" i="1"/>
  <c r="I22" i="1"/>
  <c r="H22" i="1"/>
  <c r="G22" i="1"/>
  <c r="F22" i="1"/>
  <c r="E22" i="1"/>
  <c r="D22" i="1"/>
  <c r="C22" i="1"/>
  <c r="E10" i="45" s="1"/>
  <c r="L21" i="1"/>
  <c r="K21" i="1"/>
  <c r="J21" i="1"/>
  <c r="I21" i="1"/>
  <c r="H21" i="1"/>
  <c r="G21" i="1"/>
  <c r="F21" i="1"/>
  <c r="E21" i="1"/>
  <c r="D21" i="1"/>
  <c r="C21" i="1"/>
  <c r="E9" i="45" s="1"/>
  <c r="L20" i="1"/>
  <c r="K20" i="1"/>
  <c r="J20" i="1"/>
  <c r="I20" i="1"/>
  <c r="H20" i="1"/>
  <c r="G20" i="1"/>
  <c r="F20" i="1"/>
  <c r="E20" i="1"/>
  <c r="D20" i="1"/>
  <c r="C20" i="1"/>
  <c r="E8" i="45" s="1"/>
  <c r="L19" i="1"/>
  <c r="K19" i="1"/>
  <c r="J19" i="1"/>
  <c r="I19" i="1"/>
  <c r="H19" i="1"/>
  <c r="G19" i="1"/>
  <c r="F19" i="1"/>
  <c r="E19" i="1"/>
  <c r="D19" i="1"/>
  <c r="C19" i="1"/>
  <c r="E7" i="45" s="1"/>
  <c r="L18" i="1"/>
  <c r="K18" i="1"/>
  <c r="J18" i="1"/>
  <c r="I18" i="1"/>
  <c r="H18" i="1"/>
  <c r="G18" i="1"/>
  <c r="F18" i="1"/>
  <c r="E18" i="1"/>
  <c r="D18" i="1"/>
  <c r="C18" i="1"/>
  <c r="E6" i="45" s="1"/>
  <c r="L17" i="1"/>
  <c r="K17" i="1"/>
  <c r="J17" i="1"/>
  <c r="I17" i="1"/>
  <c r="H17" i="1"/>
  <c r="G17" i="1"/>
  <c r="F17" i="1"/>
  <c r="E17" i="1"/>
  <c r="D17" i="1"/>
  <c r="C17" i="1"/>
  <c r="E5" i="45" s="1"/>
  <c r="T5" i="44" l="1"/>
  <c r="T6" i="44"/>
  <c r="T7" i="44"/>
  <c r="T8" i="44"/>
  <c r="T9" i="44"/>
  <c r="T10" i="44"/>
  <c r="T11" i="44"/>
  <c r="T12" i="44"/>
  <c r="T13" i="44"/>
  <c r="T14" i="44"/>
  <c r="T15" i="44"/>
  <c r="T16" i="44"/>
  <c r="T17" i="44"/>
  <c r="T18" i="44"/>
  <c r="T19" i="44"/>
  <c r="T20" i="44"/>
  <c r="T21" i="44"/>
  <c r="T22" i="44"/>
  <c r="T23" i="44"/>
  <c r="T24" i="44"/>
  <c r="T25" i="44"/>
  <c r="T26" i="44"/>
  <c r="T27" i="44"/>
  <c r="T28" i="44"/>
  <c r="T29" i="44"/>
  <c r="T30" i="44"/>
  <c r="T31" i="44"/>
  <c r="T32" i="44"/>
  <c r="T33" i="44"/>
  <c r="T34" i="44"/>
  <c r="T35" i="44"/>
  <c r="T36" i="44"/>
  <c r="T37" i="44"/>
  <c r="T38" i="44"/>
  <c r="T39" i="44"/>
  <c r="T40" i="44"/>
  <c r="T41" i="44"/>
  <c r="T42" i="44"/>
  <c r="T43" i="44"/>
  <c r="T45" i="44"/>
  <c r="T4" i="44"/>
  <c r="R5" i="44"/>
  <c r="R6" i="44"/>
  <c r="R7" i="44"/>
  <c r="R8" i="44"/>
  <c r="S8" i="44" s="1"/>
  <c r="R9" i="44"/>
  <c r="R10" i="44"/>
  <c r="R11" i="44"/>
  <c r="R12" i="44"/>
  <c r="R13" i="44"/>
  <c r="R14" i="44"/>
  <c r="R15" i="44"/>
  <c r="R16" i="44"/>
  <c r="S16" i="44" s="1"/>
  <c r="R17" i="44"/>
  <c r="R18" i="44"/>
  <c r="R19" i="44"/>
  <c r="R20" i="44"/>
  <c r="S20" i="44" s="1"/>
  <c r="R21" i="44"/>
  <c r="R22" i="44"/>
  <c r="R23" i="44"/>
  <c r="R24" i="44"/>
  <c r="S24" i="44" s="1"/>
  <c r="R25" i="44"/>
  <c r="R26" i="44"/>
  <c r="R27" i="44"/>
  <c r="R28" i="44"/>
  <c r="R29" i="44"/>
  <c r="R30" i="44"/>
  <c r="R31" i="44"/>
  <c r="R32" i="44"/>
  <c r="S32" i="44" s="1"/>
  <c r="R33" i="44"/>
  <c r="R34" i="44"/>
  <c r="R35" i="44"/>
  <c r="R36" i="44"/>
  <c r="S36" i="44" s="1"/>
  <c r="R37" i="44"/>
  <c r="R38" i="44"/>
  <c r="R39" i="44"/>
  <c r="R40" i="44"/>
  <c r="S40" i="44" s="1"/>
  <c r="R41" i="44"/>
  <c r="R42" i="44"/>
  <c r="R43" i="44"/>
  <c r="R44" i="44"/>
  <c r="R45" i="44"/>
  <c r="R4" i="44"/>
  <c r="P45" i="44"/>
  <c r="P5" i="44"/>
  <c r="P6" i="44"/>
  <c r="P7" i="44"/>
  <c r="P8" i="44"/>
  <c r="P9" i="44"/>
  <c r="P10" i="44"/>
  <c r="P11" i="44"/>
  <c r="P12" i="44"/>
  <c r="P13" i="44"/>
  <c r="P14" i="44"/>
  <c r="P15" i="44"/>
  <c r="P16" i="44"/>
  <c r="P17" i="44"/>
  <c r="P18" i="44"/>
  <c r="P19" i="44"/>
  <c r="P20" i="44"/>
  <c r="P21" i="44"/>
  <c r="P22" i="44"/>
  <c r="P23" i="44"/>
  <c r="P24" i="44"/>
  <c r="P25" i="44"/>
  <c r="P26" i="44"/>
  <c r="P27" i="44"/>
  <c r="P28" i="44"/>
  <c r="P29" i="44"/>
  <c r="P30" i="44"/>
  <c r="P31" i="44"/>
  <c r="P32" i="44"/>
  <c r="P33" i="44"/>
  <c r="P34" i="44"/>
  <c r="P35" i="44"/>
  <c r="P36" i="44"/>
  <c r="P37" i="44"/>
  <c r="P38" i="44"/>
  <c r="P39" i="44"/>
  <c r="P40" i="44"/>
  <c r="P41" i="44"/>
  <c r="P42" i="44"/>
  <c r="P43" i="44"/>
  <c r="P44" i="44"/>
  <c r="P4" i="44"/>
  <c r="N5" i="44"/>
  <c r="N6" i="44"/>
  <c r="N7" i="44"/>
  <c r="N8" i="44"/>
  <c r="N9" i="44"/>
  <c r="N10" i="44"/>
  <c r="N11" i="44"/>
  <c r="N12" i="44"/>
  <c r="N13" i="44"/>
  <c r="N14" i="44"/>
  <c r="N15" i="44"/>
  <c r="N16" i="44"/>
  <c r="N17" i="44"/>
  <c r="N18" i="44"/>
  <c r="N19" i="44"/>
  <c r="N20" i="44"/>
  <c r="N21" i="44"/>
  <c r="N22" i="44"/>
  <c r="N23" i="44"/>
  <c r="N24" i="44"/>
  <c r="N25" i="44"/>
  <c r="N26" i="44"/>
  <c r="N27" i="44"/>
  <c r="N28" i="44"/>
  <c r="N29" i="44"/>
  <c r="N30" i="44"/>
  <c r="N31" i="44"/>
  <c r="N32" i="44"/>
  <c r="N33" i="44"/>
  <c r="N34" i="44"/>
  <c r="N35" i="44"/>
  <c r="N36" i="44"/>
  <c r="N37" i="44"/>
  <c r="N38" i="44"/>
  <c r="N39" i="44"/>
  <c r="N40" i="44"/>
  <c r="N41" i="44"/>
  <c r="N42" i="44"/>
  <c r="N43" i="44"/>
  <c r="N44" i="44"/>
  <c r="N45" i="44"/>
  <c r="N4" i="44"/>
  <c r="L5" i="44"/>
  <c r="L6" i="44"/>
  <c r="M6" i="44" s="1"/>
  <c r="L7" i="44"/>
  <c r="L8" i="44"/>
  <c r="L9" i="44"/>
  <c r="L10" i="44"/>
  <c r="L11" i="44"/>
  <c r="L12" i="44"/>
  <c r="L13" i="44"/>
  <c r="L14" i="44"/>
  <c r="L15" i="44"/>
  <c r="L16" i="44"/>
  <c r="L17" i="44"/>
  <c r="L18" i="44"/>
  <c r="L19" i="44"/>
  <c r="L20" i="44"/>
  <c r="L21" i="44"/>
  <c r="L22" i="44"/>
  <c r="L23" i="44"/>
  <c r="L24" i="44"/>
  <c r="L25" i="44"/>
  <c r="L26" i="44"/>
  <c r="L27" i="44"/>
  <c r="L28" i="44"/>
  <c r="L29" i="44"/>
  <c r="L30" i="44"/>
  <c r="L31" i="44"/>
  <c r="L32" i="44"/>
  <c r="L33" i="44"/>
  <c r="L34" i="44"/>
  <c r="L35" i="44"/>
  <c r="L36" i="44"/>
  <c r="L37" i="44"/>
  <c r="L38" i="44"/>
  <c r="L39" i="44"/>
  <c r="L40" i="44"/>
  <c r="L41" i="44"/>
  <c r="L42" i="44"/>
  <c r="L43" i="44"/>
  <c r="L44" i="44"/>
  <c r="L45" i="44"/>
  <c r="L4" i="44"/>
  <c r="L46" i="44" s="1"/>
  <c r="J5" i="44"/>
  <c r="J6" i="44"/>
  <c r="J7" i="44"/>
  <c r="J8" i="44"/>
  <c r="J49" i="44" s="1"/>
  <c r="J9" i="44"/>
  <c r="J10" i="44"/>
  <c r="J11" i="44"/>
  <c r="J12" i="44"/>
  <c r="K12" i="44" s="1"/>
  <c r="J13" i="44"/>
  <c r="J14" i="44"/>
  <c r="J15" i="44"/>
  <c r="J16" i="44"/>
  <c r="K16" i="44" s="1"/>
  <c r="J17" i="44"/>
  <c r="J18" i="44"/>
  <c r="J19" i="44"/>
  <c r="J20" i="44"/>
  <c r="K20" i="44" s="1"/>
  <c r="J21" i="44"/>
  <c r="J22" i="44"/>
  <c r="J23" i="44"/>
  <c r="J24" i="44"/>
  <c r="K24" i="44" s="1"/>
  <c r="J25" i="44"/>
  <c r="J26" i="44"/>
  <c r="J27" i="44"/>
  <c r="J28" i="44"/>
  <c r="K28" i="44" s="1"/>
  <c r="J29" i="44"/>
  <c r="J30" i="44"/>
  <c r="J31" i="44"/>
  <c r="J32" i="44"/>
  <c r="K32" i="44" s="1"/>
  <c r="J33" i="44"/>
  <c r="J34" i="44"/>
  <c r="J35" i="44"/>
  <c r="J36" i="44"/>
  <c r="K36" i="44" s="1"/>
  <c r="J37" i="44"/>
  <c r="J38" i="44"/>
  <c r="J39" i="44"/>
  <c r="J40" i="44"/>
  <c r="K40" i="44" s="1"/>
  <c r="J41" i="44"/>
  <c r="J42" i="44"/>
  <c r="J43" i="44"/>
  <c r="J44" i="44"/>
  <c r="K44" i="44" s="1"/>
  <c r="J45" i="44"/>
  <c r="J4" i="44"/>
  <c r="H5" i="44"/>
  <c r="I5" i="44" s="1"/>
  <c r="H6" i="44"/>
  <c r="I6" i="44" s="1"/>
  <c r="H7" i="44"/>
  <c r="H8" i="44"/>
  <c r="H9" i="44"/>
  <c r="H10" i="44"/>
  <c r="I10" i="44" s="1"/>
  <c r="H11" i="44"/>
  <c r="H12" i="44"/>
  <c r="H13" i="44"/>
  <c r="H14" i="44"/>
  <c r="H15" i="44"/>
  <c r="H16" i="44"/>
  <c r="H17" i="44"/>
  <c r="H18" i="44"/>
  <c r="I18" i="44" s="1"/>
  <c r="H19" i="44"/>
  <c r="H20" i="44"/>
  <c r="H21" i="44"/>
  <c r="H22" i="44"/>
  <c r="H23" i="44"/>
  <c r="H24" i="44"/>
  <c r="H25" i="44"/>
  <c r="H26" i="44"/>
  <c r="I26" i="44" s="1"/>
  <c r="H27" i="44"/>
  <c r="H28" i="44"/>
  <c r="H29" i="44"/>
  <c r="H30" i="44"/>
  <c r="H31" i="44"/>
  <c r="H32" i="44"/>
  <c r="H33" i="44"/>
  <c r="H34" i="44"/>
  <c r="H35" i="44"/>
  <c r="H36" i="44"/>
  <c r="H37" i="44"/>
  <c r="H38" i="44"/>
  <c r="H39" i="44"/>
  <c r="H40" i="44"/>
  <c r="H41" i="44"/>
  <c r="H42" i="44"/>
  <c r="H43" i="44"/>
  <c r="H44" i="44"/>
  <c r="H45" i="44"/>
  <c r="H4" i="44"/>
  <c r="I4" i="44" s="1"/>
  <c r="F5" i="44"/>
  <c r="F6" i="44"/>
  <c r="F7" i="44"/>
  <c r="F8" i="44"/>
  <c r="G8" i="44" s="1"/>
  <c r="F9" i="44"/>
  <c r="F10" i="44"/>
  <c r="F12" i="44"/>
  <c r="F13" i="44"/>
  <c r="G13" i="44" s="1"/>
  <c r="F14" i="44"/>
  <c r="F15" i="44"/>
  <c r="F16" i="44"/>
  <c r="F17" i="44"/>
  <c r="G17" i="44" s="1"/>
  <c r="F18" i="44"/>
  <c r="F19" i="44"/>
  <c r="F20" i="44"/>
  <c r="F21" i="44"/>
  <c r="G21" i="44" s="1"/>
  <c r="F22" i="44"/>
  <c r="F23" i="44"/>
  <c r="F24" i="44"/>
  <c r="F25" i="44"/>
  <c r="F26" i="44"/>
  <c r="F27" i="44"/>
  <c r="F28" i="44"/>
  <c r="F29" i="44"/>
  <c r="F30" i="44"/>
  <c r="F31" i="44"/>
  <c r="F32" i="44"/>
  <c r="F33" i="44"/>
  <c r="F34" i="44"/>
  <c r="F35" i="44"/>
  <c r="F36" i="44"/>
  <c r="F37" i="44"/>
  <c r="F38" i="44"/>
  <c r="F39" i="44"/>
  <c r="F40" i="44"/>
  <c r="F41" i="44"/>
  <c r="F42" i="44"/>
  <c r="F43" i="44"/>
  <c r="F44" i="44"/>
  <c r="F45" i="44"/>
  <c r="D5" i="44"/>
  <c r="D6" i="44"/>
  <c r="D7" i="44"/>
  <c r="D8" i="44"/>
  <c r="E8" i="44" s="1"/>
  <c r="D9" i="44"/>
  <c r="D10" i="44"/>
  <c r="D11" i="44"/>
  <c r="D12" i="44"/>
  <c r="E12" i="44" s="1"/>
  <c r="D13" i="44"/>
  <c r="D14" i="44"/>
  <c r="D15" i="44"/>
  <c r="D16" i="44"/>
  <c r="E16" i="44" s="1"/>
  <c r="D17" i="44"/>
  <c r="D18" i="44"/>
  <c r="D19" i="44"/>
  <c r="D20" i="44"/>
  <c r="E20" i="44" s="1"/>
  <c r="D21" i="44"/>
  <c r="D22" i="44"/>
  <c r="D23" i="44"/>
  <c r="D24" i="44"/>
  <c r="D25" i="44"/>
  <c r="D26" i="44"/>
  <c r="D27" i="44"/>
  <c r="D28" i="44"/>
  <c r="E28" i="44" s="1"/>
  <c r="D29" i="44"/>
  <c r="D30" i="44"/>
  <c r="D31" i="44"/>
  <c r="D32" i="44"/>
  <c r="D33" i="44"/>
  <c r="D34" i="44"/>
  <c r="E34" i="44" s="1"/>
  <c r="D35" i="44"/>
  <c r="D36" i="44"/>
  <c r="D37" i="44"/>
  <c r="D38" i="44"/>
  <c r="E38" i="44" s="1"/>
  <c r="D39" i="44"/>
  <c r="D40" i="44"/>
  <c r="D41" i="44"/>
  <c r="D42" i="44"/>
  <c r="E42" i="44" s="1"/>
  <c r="D43" i="44"/>
  <c r="D4" i="44"/>
  <c r="R46" i="44"/>
  <c r="N47" i="44"/>
  <c r="R47" i="44"/>
  <c r="N48" i="44"/>
  <c r="P48" i="44"/>
  <c r="L49" i="44"/>
  <c r="N49" i="44"/>
  <c r="P49" i="44"/>
  <c r="B5" i="44"/>
  <c r="B7" i="44"/>
  <c r="B8" i="44"/>
  <c r="B10" i="44"/>
  <c r="B11" i="44"/>
  <c r="B12" i="44"/>
  <c r="B13" i="44"/>
  <c r="B14" i="44"/>
  <c r="B15" i="44"/>
  <c r="B16" i="44"/>
  <c r="B17" i="44"/>
  <c r="B18" i="44"/>
  <c r="B19" i="44"/>
  <c r="B20" i="44"/>
  <c r="B21" i="44"/>
  <c r="B22" i="44"/>
  <c r="B23" i="44"/>
  <c r="B24" i="44"/>
  <c r="B25" i="44"/>
  <c r="B26" i="44"/>
  <c r="B27" i="44"/>
  <c r="B28" i="44"/>
  <c r="B29" i="44"/>
  <c r="B30" i="44"/>
  <c r="B31" i="44"/>
  <c r="B32" i="44"/>
  <c r="B33" i="44"/>
  <c r="B34" i="44"/>
  <c r="B35" i="44"/>
  <c r="B36" i="44"/>
  <c r="B37" i="44"/>
  <c r="B38" i="44"/>
  <c r="E5" i="44"/>
  <c r="G5" i="44"/>
  <c r="K5" i="44"/>
  <c r="M5" i="44"/>
  <c r="O5" i="44"/>
  <c r="Q5" i="44"/>
  <c r="S5" i="44"/>
  <c r="U5" i="44"/>
  <c r="E6" i="44"/>
  <c r="G6" i="44"/>
  <c r="K6" i="44"/>
  <c r="O6" i="44"/>
  <c r="Q6" i="44"/>
  <c r="S6" i="44"/>
  <c r="U6" i="44"/>
  <c r="E7" i="44"/>
  <c r="G7" i="44"/>
  <c r="I7" i="44"/>
  <c r="K7" i="44"/>
  <c r="M7" i="44"/>
  <c r="O7" i="44"/>
  <c r="Q7" i="44"/>
  <c r="S7" i="44"/>
  <c r="U7" i="44"/>
  <c r="I8" i="44"/>
  <c r="M8" i="44"/>
  <c r="O8" i="44"/>
  <c r="Q8" i="44"/>
  <c r="U8" i="44"/>
  <c r="E9" i="44"/>
  <c r="G9" i="44"/>
  <c r="I9" i="44"/>
  <c r="K9" i="44"/>
  <c r="M9" i="44"/>
  <c r="O9" i="44"/>
  <c r="Q9" i="44"/>
  <c r="S9" i="44"/>
  <c r="U9" i="44"/>
  <c r="E10" i="44"/>
  <c r="G10" i="44"/>
  <c r="K10" i="44"/>
  <c r="M10" i="44"/>
  <c r="O10" i="44"/>
  <c r="Q10" i="44"/>
  <c r="S10" i="44"/>
  <c r="U10" i="44"/>
  <c r="E11" i="44"/>
  <c r="I11" i="44"/>
  <c r="K11" i="44"/>
  <c r="M11" i="44"/>
  <c r="O11" i="44"/>
  <c r="Q11" i="44"/>
  <c r="S11" i="44"/>
  <c r="U11" i="44"/>
  <c r="G12" i="44"/>
  <c r="I12" i="44"/>
  <c r="M12" i="44"/>
  <c r="O12" i="44"/>
  <c r="Q12" i="44"/>
  <c r="S12" i="44"/>
  <c r="U12" i="44"/>
  <c r="E13" i="44"/>
  <c r="I13" i="44"/>
  <c r="K13" i="44"/>
  <c r="M13" i="44"/>
  <c r="O13" i="44"/>
  <c r="Q13" i="44"/>
  <c r="S13" i="44"/>
  <c r="U13" i="44"/>
  <c r="E14" i="44"/>
  <c r="G14" i="44"/>
  <c r="I14" i="44"/>
  <c r="K14" i="44"/>
  <c r="M14" i="44"/>
  <c r="O14" i="44"/>
  <c r="Q14" i="44"/>
  <c r="S14" i="44"/>
  <c r="U14" i="44"/>
  <c r="E15" i="44"/>
  <c r="G15" i="44"/>
  <c r="I15" i="44"/>
  <c r="K15" i="44"/>
  <c r="M15" i="44"/>
  <c r="O15" i="44"/>
  <c r="Q15" i="44"/>
  <c r="S15" i="44"/>
  <c r="U15" i="44"/>
  <c r="G16" i="44"/>
  <c r="I16" i="44"/>
  <c r="M16" i="44"/>
  <c r="O16" i="44"/>
  <c r="Q16" i="44"/>
  <c r="U16" i="44"/>
  <c r="E17" i="44"/>
  <c r="I17" i="44"/>
  <c r="K17" i="44"/>
  <c r="M17" i="44"/>
  <c r="O17" i="44"/>
  <c r="Q17" i="44"/>
  <c r="S17" i="44"/>
  <c r="U17" i="44"/>
  <c r="E18" i="44"/>
  <c r="G18" i="44"/>
  <c r="K18" i="44"/>
  <c r="M18" i="44"/>
  <c r="O18" i="44"/>
  <c r="Q18" i="44"/>
  <c r="S18" i="44"/>
  <c r="U18" i="44"/>
  <c r="E19" i="44"/>
  <c r="G19" i="44"/>
  <c r="I19" i="44"/>
  <c r="K19" i="44"/>
  <c r="M19" i="44"/>
  <c r="O19" i="44"/>
  <c r="Q19" i="44"/>
  <c r="S19" i="44"/>
  <c r="U19" i="44"/>
  <c r="G20" i="44"/>
  <c r="I20" i="44"/>
  <c r="M20" i="44"/>
  <c r="O20" i="44"/>
  <c r="Q20" i="44"/>
  <c r="U20" i="44"/>
  <c r="E21" i="44"/>
  <c r="I21" i="44"/>
  <c r="K21" i="44"/>
  <c r="M21" i="44"/>
  <c r="O21" i="44"/>
  <c r="Q21" i="44"/>
  <c r="S21" i="44"/>
  <c r="U21" i="44"/>
  <c r="E22" i="44"/>
  <c r="G22" i="44"/>
  <c r="I22" i="44"/>
  <c r="K22" i="44"/>
  <c r="M22" i="44"/>
  <c r="O22" i="44"/>
  <c r="Q22" i="44"/>
  <c r="S22" i="44"/>
  <c r="U22" i="44"/>
  <c r="E23" i="44"/>
  <c r="G23" i="44"/>
  <c r="I23" i="44"/>
  <c r="K23" i="44"/>
  <c r="M23" i="44"/>
  <c r="O23" i="44"/>
  <c r="Q23" i="44"/>
  <c r="S23" i="44"/>
  <c r="U23" i="44"/>
  <c r="E24" i="44"/>
  <c r="G24" i="44"/>
  <c r="I24" i="44"/>
  <c r="M24" i="44"/>
  <c r="O24" i="44"/>
  <c r="Q24" i="44"/>
  <c r="U24" i="44"/>
  <c r="E25" i="44"/>
  <c r="G25" i="44"/>
  <c r="I25" i="44"/>
  <c r="K25" i="44"/>
  <c r="M25" i="44"/>
  <c r="O25" i="44"/>
  <c r="Q25" i="44"/>
  <c r="S25" i="44"/>
  <c r="U25" i="44"/>
  <c r="E26" i="44"/>
  <c r="G26" i="44"/>
  <c r="K26" i="44"/>
  <c r="M26" i="44"/>
  <c r="O26" i="44"/>
  <c r="Q26" i="44"/>
  <c r="S26" i="44"/>
  <c r="U26" i="44"/>
  <c r="E27" i="44"/>
  <c r="G27" i="44"/>
  <c r="I27" i="44"/>
  <c r="K27" i="44"/>
  <c r="M27" i="44"/>
  <c r="O27" i="44"/>
  <c r="Q27" i="44"/>
  <c r="S27" i="44"/>
  <c r="U27" i="44"/>
  <c r="G28" i="44"/>
  <c r="I28" i="44"/>
  <c r="M28" i="44"/>
  <c r="O28" i="44"/>
  <c r="Q28" i="44"/>
  <c r="S28" i="44"/>
  <c r="U28" i="44"/>
  <c r="E29" i="44"/>
  <c r="G29" i="44"/>
  <c r="I29" i="44"/>
  <c r="K29" i="44"/>
  <c r="M29" i="44"/>
  <c r="O29" i="44"/>
  <c r="Q29" i="44"/>
  <c r="S29" i="44"/>
  <c r="U29" i="44"/>
  <c r="E30" i="44"/>
  <c r="G30" i="44"/>
  <c r="I30" i="44"/>
  <c r="K30" i="44"/>
  <c r="M30" i="44"/>
  <c r="O30" i="44"/>
  <c r="Q30" i="44"/>
  <c r="S30" i="44"/>
  <c r="U30" i="44"/>
  <c r="E31" i="44"/>
  <c r="G31" i="44"/>
  <c r="I31" i="44"/>
  <c r="K31" i="44"/>
  <c r="M31" i="44"/>
  <c r="O31" i="44"/>
  <c r="Q31" i="44"/>
  <c r="S31" i="44"/>
  <c r="U31" i="44"/>
  <c r="E32" i="44"/>
  <c r="G32" i="44"/>
  <c r="I32" i="44"/>
  <c r="M32" i="44"/>
  <c r="O32" i="44"/>
  <c r="Q32" i="44"/>
  <c r="U32" i="44"/>
  <c r="E33" i="44"/>
  <c r="G33" i="44"/>
  <c r="I33" i="44"/>
  <c r="K33" i="44"/>
  <c r="M33" i="44"/>
  <c r="O33" i="44"/>
  <c r="Q33" i="44"/>
  <c r="S33" i="44"/>
  <c r="U33" i="44"/>
  <c r="G34" i="44"/>
  <c r="I34" i="44"/>
  <c r="K34" i="44"/>
  <c r="M34" i="44"/>
  <c r="O34" i="44"/>
  <c r="Q34" i="44"/>
  <c r="S34" i="44"/>
  <c r="U34" i="44"/>
  <c r="E35" i="44"/>
  <c r="G35" i="44"/>
  <c r="I35" i="44"/>
  <c r="K35" i="44"/>
  <c r="M35" i="44"/>
  <c r="O35" i="44"/>
  <c r="Q35" i="44"/>
  <c r="S35" i="44"/>
  <c r="U35" i="44"/>
  <c r="E36" i="44"/>
  <c r="G36" i="44"/>
  <c r="I36" i="44"/>
  <c r="M36" i="44"/>
  <c r="O36" i="44"/>
  <c r="Q36" i="44"/>
  <c r="U36" i="44"/>
  <c r="E37" i="44"/>
  <c r="G37" i="44"/>
  <c r="I37" i="44"/>
  <c r="K37" i="44"/>
  <c r="M37" i="44"/>
  <c r="O37" i="44"/>
  <c r="Q37" i="44"/>
  <c r="S37" i="44"/>
  <c r="U37" i="44"/>
  <c r="G38" i="44"/>
  <c r="I38" i="44"/>
  <c r="K38" i="44"/>
  <c r="M38" i="44"/>
  <c r="O38" i="44"/>
  <c r="Q38" i="44"/>
  <c r="S38" i="44"/>
  <c r="U38" i="44"/>
  <c r="E39" i="44"/>
  <c r="G39" i="44"/>
  <c r="I39" i="44"/>
  <c r="K39" i="44"/>
  <c r="M39" i="44"/>
  <c r="O39" i="44"/>
  <c r="Q39" i="44"/>
  <c r="S39" i="44"/>
  <c r="U39" i="44"/>
  <c r="E40" i="44"/>
  <c r="G40" i="44"/>
  <c r="I40" i="44"/>
  <c r="M40" i="44"/>
  <c r="O40" i="44"/>
  <c r="Q40" i="44"/>
  <c r="U40" i="44"/>
  <c r="E41" i="44"/>
  <c r="G41" i="44"/>
  <c r="I41" i="44"/>
  <c r="K41" i="44"/>
  <c r="M41" i="44"/>
  <c r="O41" i="44"/>
  <c r="Q41" i="44"/>
  <c r="S41" i="44"/>
  <c r="U41" i="44"/>
  <c r="G42" i="44"/>
  <c r="I42" i="44"/>
  <c r="K42" i="44"/>
  <c r="M42" i="44"/>
  <c r="O42" i="44"/>
  <c r="Q42" i="44"/>
  <c r="S42" i="44"/>
  <c r="U42" i="44"/>
  <c r="E43" i="44"/>
  <c r="G43" i="44"/>
  <c r="I43" i="44"/>
  <c r="K43" i="44"/>
  <c r="M43" i="44"/>
  <c r="O43" i="44"/>
  <c r="Q43" i="44"/>
  <c r="S43" i="44"/>
  <c r="U43" i="44"/>
  <c r="G44" i="44"/>
  <c r="I44" i="44"/>
  <c r="M44" i="44"/>
  <c r="O44" i="44"/>
  <c r="Q44" i="44"/>
  <c r="S44" i="44"/>
  <c r="G45" i="44"/>
  <c r="I45" i="44"/>
  <c r="K45" i="44"/>
  <c r="M45" i="44"/>
  <c r="O45" i="44"/>
  <c r="S45" i="44"/>
  <c r="U45" i="44"/>
  <c r="U4" i="44"/>
  <c r="S4" i="44"/>
  <c r="Q4" i="44"/>
  <c r="O4" i="44"/>
  <c r="M4" i="44"/>
  <c r="K4" i="44"/>
  <c r="E4" i="44"/>
  <c r="C5" i="44"/>
  <c r="C7" i="44"/>
  <c r="C8" i="44"/>
  <c r="C10" i="44"/>
  <c r="C11" i="44"/>
  <c r="C12" i="44"/>
  <c r="C13" i="44"/>
  <c r="C14" i="44"/>
  <c r="C15" i="44"/>
  <c r="C16" i="44"/>
  <c r="C17" i="44"/>
  <c r="C18" i="44"/>
  <c r="C19" i="44"/>
  <c r="C20" i="44"/>
  <c r="C21" i="44"/>
  <c r="C22" i="44"/>
  <c r="C23" i="44"/>
  <c r="C24" i="44"/>
  <c r="C25" i="44"/>
  <c r="C26" i="44"/>
  <c r="C27" i="44"/>
  <c r="C28" i="44"/>
  <c r="C29" i="44"/>
  <c r="C30" i="44"/>
  <c r="C31" i="44"/>
  <c r="C32" i="44"/>
  <c r="C33" i="44"/>
  <c r="C34" i="44"/>
  <c r="C35" i="44"/>
  <c r="C36" i="44"/>
  <c r="C37" i="44"/>
  <c r="C38" i="44"/>
  <c r="F3" i="40"/>
  <c r="B4" i="43"/>
  <c r="C4" i="43"/>
  <c r="B5" i="43"/>
  <c r="D5" i="43" s="1"/>
  <c r="E5" i="43" s="1"/>
  <c r="F5" i="43" s="1"/>
  <c r="C5" i="43"/>
  <c r="B6" i="43"/>
  <c r="C6" i="43"/>
  <c r="B7" i="43"/>
  <c r="D7" i="43" s="1"/>
  <c r="E7" i="43" s="1"/>
  <c r="F7" i="43" s="1"/>
  <c r="C7" i="43"/>
  <c r="B8" i="43"/>
  <c r="C8" i="43"/>
  <c r="B9" i="43"/>
  <c r="D9" i="43" s="1"/>
  <c r="E9" i="43" s="1"/>
  <c r="F9" i="43" s="1"/>
  <c r="C9" i="43"/>
  <c r="B10" i="43"/>
  <c r="C10" i="43"/>
  <c r="B11" i="43"/>
  <c r="D11" i="43" s="1"/>
  <c r="E11" i="43" s="1"/>
  <c r="F11" i="43" s="1"/>
  <c r="C11" i="43"/>
  <c r="B12" i="43"/>
  <c r="C12" i="43"/>
  <c r="B13" i="43"/>
  <c r="D13" i="43" s="1"/>
  <c r="E13" i="43" s="1"/>
  <c r="F13" i="43" s="1"/>
  <c r="C13" i="43"/>
  <c r="B14" i="43"/>
  <c r="C14" i="43"/>
  <c r="B15" i="43"/>
  <c r="D15" i="43" s="1"/>
  <c r="E15" i="43" s="1"/>
  <c r="F15" i="43" s="1"/>
  <c r="C15" i="43"/>
  <c r="B16" i="43"/>
  <c r="C16" i="43"/>
  <c r="B17" i="43"/>
  <c r="D17" i="43" s="1"/>
  <c r="E17" i="43" s="1"/>
  <c r="F17" i="43" s="1"/>
  <c r="C17" i="43"/>
  <c r="B18" i="43"/>
  <c r="C18" i="43"/>
  <c r="B19" i="43"/>
  <c r="D19" i="43" s="1"/>
  <c r="E19" i="43" s="1"/>
  <c r="F19" i="43" s="1"/>
  <c r="C19" i="43"/>
  <c r="B20" i="43"/>
  <c r="C20" i="43"/>
  <c r="B21" i="43"/>
  <c r="D21" i="43" s="1"/>
  <c r="E21" i="43" s="1"/>
  <c r="F21" i="43" s="1"/>
  <c r="C21" i="43"/>
  <c r="B22" i="43"/>
  <c r="C22" i="43"/>
  <c r="B23" i="43"/>
  <c r="D23" i="43" s="1"/>
  <c r="E23" i="43" s="1"/>
  <c r="F23" i="43" s="1"/>
  <c r="C23" i="43"/>
  <c r="B24" i="43"/>
  <c r="C24" i="43"/>
  <c r="B25" i="43"/>
  <c r="D25" i="43" s="1"/>
  <c r="E25" i="43" s="1"/>
  <c r="F25" i="43" s="1"/>
  <c r="C25" i="43"/>
  <c r="B26" i="43"/>
  <c r="C26" i="43"/>
  <c r="B27" i="43"/>
  <c r="D27" i="43" s="1"/>
  <c r="E27" i="43" s="1"/>
  <c r="F27" i="43" s="1"/>
  <c r="C27" i="43"/>
  <c r="B28" i="43"/>
  <c r="C28" i="43"/>
  <c r="B29" i="43"/>
  <c r="D29" i="43" s="1"/>
  <c r="E29" i="43" s="1"/>
  <c r="F29" i="43" s="1"/>
  <c r="C29" i="43"/>
  <c r="B30" i="43"/>
  <c r="C30" i="43"/>
  <c r="B31" i="43"/>
  <c r="D31" i="43" s="1"/>
  <c r="E31" i="43" s="1"/>
  <c r="F31" i="43" s="1"/>
  <c r="C31" i="43"/>
  <c r="B32" i="43"/>
  <c r="C32" i="43"/>
  <c r="B33" i="43"/>
  <c r="D33" i="43" s="1"/>
  <c r="E33" i="43" s="1"/>
  <c r="F33" i="43" s="1"/>
  <c r="C33" i="43"/>
  <c r="B34" i="43"/>
  <c r="C34" i="43"/>
  <c r="B35" i="43"/>
  <c r="D35" i="43" s="1"/>
  <c r="E35" i="43" s="1"/>
  <c r="F35" i="43" s="1"/>
  <c r="C35" i="43"/>
  <c r="B36" i="43"/>
  <c r="C36" i="43"/>
  <c r="B37" i="43"/>
  <c r="D37" i="43" s="1"/>
  <c r="E37" i="43" s="1"/>
  <c r="F37" i="43" s="1"/>
  <c r="C37" i="43"/>
  <c r="B38" i="43"/>
  <c r="C38" i="43"/>
  <c r="B39" i="43"/>
  <c r="D39" i="43" s="1"/>
  <c r="E39" i="43" s="1"/>
  <c r="F39" i="43" s="1"/>
  <c r="C39" i="43"/>
  <c r="B40" i="43"/>
  <c r="C40" i="43"/>
  <c r="B41" i="43"/>
  <c r="D41" i="43" s="1"/>
  <c r="E41" i="43" s="1"/>
  <c r="F41" i="43" s="1"/>
  <c r="C41" i="43"/>
  <c r="B42" i="43"/>
  <c r="C42" i="43"/>
  <c r="B43" i="43"/>
  <c r="D43" i="43" s="1"/>
  <c r="E43" i="43" s="1"/>
  <c r="F43" i="43" s="1"/>
  <c r="C43" i="43"/>
  <c r="B44" i="43"/>
  <c r="C44" i="43"/>
  <c r="C3" i="43"/>
  <c r="B3" i="43"/>
  <c r="D44" i="43"/>
  <c r="E44" i="43" s="1"/>
  <c r="F44" i="43" s="1"/>
  <c r="D42" i="43"/>
  <c r="E42" i="43" s="1"/>
  <c r="F42" i="43" s="1"/>
  <c r="D40" i="43"/>
  <c r="E40" i="43" s="1"/>
  <c r="F40" i="43" s="1"/>
  <c r="D38" i="43"/>
  <c r="E38" i="43" s="1"/>
  <c r="F38" i="43" s="1"/>
  <c r="D36" i="43"/>
  <c r="E36" i="43" s="1"/>
  <c r="F36" i="43" s="1"/>
  <c r="D34" i="43"/>
  <c r="E34" i="43" s="1"/>
  <c r="F34" i="43" s="1"/>
  <c r="D32" i="43"/>
  <c r="E32" i="43" s="1"/>
  <c r="F32" i="43" s="1"/>
  <c r="D30" i="43"/>
  <c r="E30" i="43" s="1"/>
  <c r="F30" i="43" s="1"/>
  <c r="D28" i="43"/>
  <c r="E28" i="43" s="1"/>
  <c r="F28" i="43" s="1"/>
  <c r="D26" i="43"/>
  <c r="E26" i="43" s="1"/>
  <c r="F26" i="43" s="1"/>
  <c r="D24" i="43"/>
  <c r="E24" i="43" s="1"/>
  <c r="F24" i="43" s="1"/>
  <c r="D22" i="43"/>
  <c r="E22" i="43" s="1"/>
  <c r="F22" i="43" s="1"/>
  <c r="D20" i="43"/>
  <c r="E20" i="43" s="1"/>
  <c r="F20" i="43" s="1"/>
  <c r="D18" i="43"/>
  <c r="E18" i="43" s="1"/>
  <c r="F18" i="43" s="1"/>
  <c r="D16" i="43"/>
  <c r="E16" i="43" s="1"/>
  <c r="F16" i="43" s="1"/>
  <c r="D14" i="43"/>
  <c r="E14" i="43" s="1"/>
  <c r="F14" i="43" s="1"/>
  <c r="D12" i="43"/>
  <c r="E12" i="43" s="1"/>
  <c r="F12" i="43" s="1"/>
  <c r="D10" i="43"/>
  <c r="E10" i="43" s="1"/>
  <c r="F10" i="43" s="1"/>
  <c r="D8" i="43"/>
  <c r="E8" i="43" s="1"/>
  <c r="F8" i="43" s="1"/>
  <c r="D6" i="43"/>
  <c r="E6" i="43" s="1"/>
  <c r="F6" i="43" s="1"/>
  <c r="D4" i="43"/>
  <c r="E4" i="43" s="1"/>
  <c r="F4" i="43" s="1"/>
  <c r="Y46" i="42"/>
  <c r="T46" i="42"/>
  <c r="I46" i="42"/>
  <c r="K46" i="42" s="1"/>
  <c r="Z46" i="42" s="1"/>
  <c r="Y45" i="42"/>
  <c r="T45" i="42"/>
  <c r="I45" i="42"/>
  <c r="K45" i="42" s="1"/>
  <c r="Z45" i="42" s="1"/>
  <c r="Y44" i="42"/>
  <c r="T44" i="42"/>
  <c r="I44" i="42"/>
  <c r="K44" i="42" s="1"/>
  <c r="Z44" i="42" s="1"/>
  <c r="Y43" i="42"/>
  <c r="T43" i="42"/>
  <c r="K43" i="42"/>
  <c r="Z43" i="42" s="1"/>
  <c r="I43" i="42"/>
  <c r="Y42" i="42"/>
  <c r="T42" i="42"/>
  <c r="K42" i="42"/>
  <c r="Z42" i="42" s="1"/>
  <c r="I42" i="42"/>
  <c r="Y41" i="42"/>
  <c r="T41" i="42"/>
  <c r="I41" i="42"/>
  <c r="K41" i="42" s="1"/>
  <c r="Z41" i="42" s="1"/>
  <c r="Y40" i="42"/>
  <c r="T40" i="42"/>
  <c r="I40" i="42"/>
  <c r="K40" i="42" s="1"/>
  <c r="Z40" i="42" s="1"/>
  <c r="Y39" i="42"/>
  <c r="T39" i="42"/>
  <c r="K39" i="42"/>
  <c r="Z39" i="42" s="1"/>
  <c r="I39" i="42"/>
  <c r="Y38" i="42"/>
  <c r="T38" i="42"/>
  <c r="K38" i="42"/>
  <c r="Z38" i="42" s="1"/>
  <c r="I38" i="42"/>
  <c r="Y37" i="42"/>
  <c r="T37" i="42"/>
  <c r="I37" i="42"/>
  <c r="K37" i="42" s="1"/>
  <c r="Z37" i="42" s="1"/>
  <c r="Y36" i="42"/>
  <c r="T36" i="42"/>
  <c r="I36" i="42"/>
  <c r="K36" i="42" s="1"/>
  <c r="Z36" i="42" s="1"/>
  <c r="Y35" i="42"/>
  <c r="T35" i="42"/>
  <c r="K35" i="42"/>
  <c r="Z35" i="42" s="1"/>
  <c r="I35" i="42"/>
  <c r="Y34" i="42"/>
  <c r="T34" i="42"/>
  <c r="K34" i="42"/>
  <c r="Z34" i="42" s="1"/>
  <c r="I34" i="42"/>
  <c r="Y33" i="42"/>
  <c r="T33" i="42"/>
  <c r="I33" i="42"/>
  <c r="K33" i="42" s="1"/>
  <c r="Z33" i="42" s="1"/>
  <c r="Y32" i="42"/>
  <c r="T32" i="42"/>
  <c r="I32" i="42"/>
  <c r="K32" i="42" s="1"/>
  <c r="Z32" i="42" s="1"/>
  <c r="Y31" i="42"/>
  <c r="T31" i="42"/>
  <c r="K31" i="42"/>
  <c r="Z31" i="42" s="1"/>
  <c r="I31" i="42"/>
  <c r="Y30" i="42"/>
  <c r="T30" i="42"/>
  <c r="K30" i="42"/>
  <c r="Z30" i="42" s="1"/>
  <c r="I30" i="42"/>
  <c r="Y29" i="42"/>
  <c r="T29" i="42"/>
  <c r="I29" i="42"/>
  <c r="K29" i="42" s="1"/>
  <c r="Z29" i="42" s="1"/>
  <c r="Y28" i="42"/>
  <c r="T28" i="42"/>
  <c r="I28" i="42"/>
  <c r="K28" i="42" s="1"/>
  <c r="Z28" i="42" s="1"/>
  <c r="Y27" i="42"/>
  <c r="T27" i="42"/>
  <c r="K27" i="42"/>
  <c r="Z27" i="42" s="1"/>
  <c r="I27" i="42"/>
  <c r="Y26" i="42"/>
  <c r="T26" i="42"/>
  <c r="K26" i="42"/>
  <c r="Z26" i="42" s="1"/>
  <c r="I26" i="42"/>
  <c r="Y25" i="42"/>
  <c r="T25" i="42"/>
  <c r="I25" i="42"/>
  <c r="K25" i="42" s="1"/>
  <c r="Z25" i="42" s="1"/>
  <c r="Y24" i="42"/>
  <c r="T24" i="42"/>
  <c r="I24" i="42"/>
  <c r="K24" i="42" s="1"/>
  <c r="Z24" i="42" s="1"/>
  <c r="Y23" i="42"/>
  <c r="T23" i="42"/>
  <c r="K23" i="42"/>
  <c r="Z23" i="42" s="1"/>
  <c r="I23" i="42"/>
  <c r="Y22" i="42"/>
  <c r="T22" i="42"/>
  <c r="K22" i="42"/>
  <c r="Z22" i="42" s="1"/>
  <c r="I22" i="42"/>
  <c r="Y21" i="42"/>
  <c r="T21" i="42"/>
  <c r="I21" i="42"/>
  <c r="K21" i="42" s="1"/>
  <c r="Z21" i="42" s="1"/>
  <c r="Y20" i="42"/>
  <c r="T20" i="42"/>
  <c r="I20" i="42"/>
  <c r="K20" i="42" s="1"/>
  <c r="Z20" i="42" s="1"/>
  <c r="Y19" i="42"/>
  <c r="T19" i="42"/>
  <c r="K19" i="42"/>
  <c r="Z19" i="42" s="1"/>
  <c r="I19" i="42"/>
  <c r="Y18" i="42"/>
  <c r="T18" i="42"/>
  <c r="K18" i="42"/>
  <c r="Z18" i="42" s="1"/>
  <c r="I18" i="42"/>
  <c r="Y17" i="42"/>
  <c r="T17" i="42"/>
  <c r="I17" i="42"/>
  <c r="K17" i="42" s="1"/>
  <c r="Z17" i="42" s="1"/>
  <c r="Y16" i="42"/>
  <c r="T16" i="42"/>
  <c r="I16" i="42"/>
  <c r="K16" i="42" s="1"/>
  <c r="Z16" i="42" s="1"/>
  <c r="Y15" i="42"/>
  <c r="T15" i="42"/>
  <c r="K15" i="42"/>
  <c r="Z15" i="42" s="1"/>
  <c r="I15" i="42"/>
  <c r="Y14" i="42"/>
  <c r="T14" i="42"/>
  <c r="K14" i="42"/>
  <c r="Z14" i="42" s="1"/>
  <c r="I14" i="42"/>
  <c r="Y13" i="42"/>
  <c r="T13" i="42"/>
  <c r="I13" i="42"/>
  <c r="K13" i="42" s="1"/>
  <c r="Z13" i="42" s="1"/>
  <c r="Y12" i="42"/>
  <c r="T12" i="42"/>
  <c r="I12" i="42"/>
  <c r="K12" i="42" s="1"/>
  <c r="Z12" i="42" s="1"/>
  <c r="Y11" i="42"/>
  <c r="T11" i="42"/>
  <c r="K11" i="42"/>
  <c r="Z11" i="42" s="1"/>
  <c r="I11" i="42"/>
  <c r="Y10" i="42"/>
  <c r="T10" i="42"/>
  <c r="K10" i="42"/>
  <c r="Z10" i="42" s="1"/>
  <c r="I10" i="42"/>
  <c r="Y9" i="42"/>
  <c r="T9" i="42"/>
  <c r="I9" i="42"/>
  <c r="K9" i="42" s="1"/>
  <c r="Z9" i="42" s="1"/>
  <c r="Y8" i="42"/>
  <c r="T8" i="42"/>
  <c r="I8" i="42"/>
  <c r="K8" i="42" s="1"/>
  <c r="Z8" i="42" s="1"/>
  <c r="Y7" i="42"/>
  <c r="T7" i="42"/>
  <c r="K7" i="42"/>
  <c r="Z7" i="42" s="1"/>
  <c r="I7" i="42"/>
  <c r="Y6" i="42"/>
  <c r="T6" i="42"/>
  <c r="K6" i="42"/>
  <c r="Z6" i="42" s="1"/>
  <c r="I6" i="42"/>
  <c r="Y5" i="42"/>
  <c r="T5" i="42"/>
  <c r="I5" i="42"/>
  <c r="K5" i="42" s="1"/>
  <c r="Z5" i="42" s="1"/>
  <c r="Y4" i="42"/>
  <c r="T4" i="42"/>
  <c r="I4" i="42"/>
  <c r="K4" i="42" s="1"/>
  <c r="Y46" i="41"/>
  <c r="T46" i="41"/>
  <c r="I46" i="41"/>
  <c r="K46" i="41" s="1"/>
  <c r="Z46" i="41" s="1"/>
  <c r="Y45" i="41"/>
  <c r="T45" i="41"/>
  <c r="K45" i="41"/>
  <c r="Z45" i="41" s="1"/>
  <c r="I45" i="41"/>
  <c r="Y44" i="41"/>
  <c r="T44" i="41"/>
  <c r="I44" i="41"/>
  <c r="K44" i="41" s="1"/>
  <c r="Z44" i="41" s="1"/>
  <c r="Y43" i="41"/>
  <c r="T43" i="41"/>
  <c r="I43" i="41"/>
  <c r="K43" i="41" s="1"/>
  <c r="Z43" i="41" s="1"/>
  <c r="Y42" i="41"/>
  <c r="T42" i="41"/>
  <c r="K42" i="41"/>
  <c r="Z42" i="41" s="1"/>
  <c r="I42" i="41"/>
  <c r="Y41" i="41"/>
  <c r="T41" i="41"/>
  <c r="K41" i="41"/>
  <c r="Z41" i="41" s="1"/>
  <c r="I41" i="41"/>
  <c r="Y40" i="41"/>
  <c r="T40" i="41"/>
  <c r="I40" i="41"/>
  <c r="K40" i="41" s="1"/>
  <c r="Z40" i="41" s="1"/>
  <c r="Y39" i="41"/>
  <c r="T39" i="41"/>
  <c r="I39" i="41"/>
  <c r="K39" i="41" s="1"/>
  <c r="Z39" i="41" s="1"/>
  <c r="Y38" i="41"/>
  <c r="T38" i="41"/>
  <c r="K38" i="41"/>
  <c r="Z38" i="41" s="1"/>
  <c r="I38" i="41"/>
  <c r="Y37" i="41"/>
  <c r="T37" i="41"/>
  <c r="K37" i="41"/>
  <c r="Z37" i="41" s="1"/>
  <c r="I37" i="41"/>
  <c r="Y36" i="41"/>
  <c r="T36" i="41"/>
  <c r="I36" i="41"/>
  <c r="K36" i="41" s="1"/>
  <c r="Z36" i="41" s="1"/>
  <c r="Y35" i="41"/>
  <c r="T35" i="41"/>
  <c r="I35" i="41"/>
  <c r="K35" i="41" s="1"/>
  <c r="Z35" i="41" s="1"/>
  <c r="Y34" i="41"/>
  <c r="T34" i="41"/>
  <c r="K34" i="41"/>
  <c r="Z34" i="41" s="1"/>
  <c r="I34" i="41"/>
  <c r="Y33" i="41"/>
  <c r="T33" i="41"/>
  <c r="K33" i="41"/>
  <c r="Z33" i="41" s="1"/>
  <c r="I33" i="41"/>
  <c r="Y32" i="41"/>
  <c r="T32" i="41"/>
  <c r="I32" i="41"/>
  <c r="K32" i="41" s="1"/>
  <c r="Z32" i="41" s="1"/>
  <c r="Y31" i="41"/>
  <c r="T31" i="41"/>
  <c r="I31" i="41"/>
  <c r="K31" i="41" s="1"/>
  <c r="Z31" i="41" s="1"/>
  <c r="Y30" i="41"/>
  <c r="T30" i="41"/>
  <c r="K30" i="41"/>
  <c r="Z30" i="41" s="1"/>
  <c r="I30" i="41"/>
  <c r="Y29" i="41"/>
  <c r="T29" i="41"/>
  <c r="K29" i="41"/>
  <c r="Z29" i="41" s="1"/>
  <c r="I29" i="41"/>
  <c r="Y28" i="41"/>
  <c r="T28" i="41"/>
  <c r="I28" i="41"/>
  <c r="K28" i="41" s="1"/>
  <c r="Z28" i="41" s="1"/>
  <c r="Y27" i="41"/>
  <c r="T27" i="41"/>
  <c r="I27" i="41"/>
  <c r="K27" i="41" s="1"/>
  <c r="Z27" i="41" s="1"/>
  <c r="Y26" i="41"/>
  <c r="T26" i="41"/>
  <c r="K26" i="41"/>
  <c r="Z26" i="41" s="1"/>
  <c r="I26" i="41"/>
  <c r="Y25" i="41"/>
  <c r="T25" i="41"/>
  <c r="K25" i="41"/>
  <c r="Z25" i="41" s="1"/>
  <c r="I25" i="41"/>
  <c r="Y24" i="41"/>
  <c r="T24" i="41"/>
  <c r="I24" i="41"/>
  <c r="K24" i="41" s="1"/>
  <c r="Z24" i="41" s="1"/>
  <c r="Y23" i="41"/>
  <c r="T23" i="41"/>
  <c r="I23" i="41"/>
  <c r="K23" i="41" s="1"/>
  <c r="Z23" i="41" s="1"/>
  <c r="Y22" i="41"/>
  <c r="T22" i="41"/>
  <c r="K22" i="41"/>
  <c r="Z22" i="41" s="1"/>
  <c r="I22" i="41"/>
  <c r="Y21" i="41"/>
  <c r="T21" i="41"/>
  <c r="K21" i="41"/>
  <c r="Z21" i="41" s="1"/>
  <c r="I21" i="41"/>
  <c r="Y20" i="41"/>
  <c r="T20" i="41"/>
  <c r="I20" i="41"/>
  <c r="K20" i="41" s="1"/>
  <c r="Z20" i="41" s="1"/>
  <c r="Y19" i="41"/>
  <c r="T19" i="41"/>
  <c r="I19" i="41"/>
  <c r="K19" i="41" s="1"/>
  <c r="Z19" i="41" s="1"/>
  <c r="Y18" i="41"/>
  <c r="T18" i="41"/>
  <c r="K18" i="41"/>
  <c r="Z18" i="41" s="1"/>
  <c r="I18" i="41"/>
  <c r="Y17" i="41"/>
  <c r="T17" i="41"/>
  <c r="K17" i="41"/>
  <c r="Z17" i="41" s="1"/>
  <c r="I17" i="41"/>
  <c r="Y16" i="41"/>
  <c r="T16" i="41"/>
  <c r="I16" i="41"/>
  <c r="K16" i="41" s="1"/>
  <c r="Z16" i="41" s="1"/>
  <c r="Y15" i="41"/>
  <c r="T15" i="41"/>
  <c r="I15" i="41"/>
  <c r="K15" i="41" s="1"/>
  <c r="Z15" i="41" s="1"/>
  <c r="Y14" i="41"/>
  <c r="T14" i="41"/>
  <c r="K14" i="41"/>
  <c r="Z14" i="41" s="1"/>
  <c r="I14" i="41"/>
  <c r="Y13" i="41"/>
  <c r="T13" i="41"/>
  <c r="K13" i="41"/>
  <c r="Z13" i="41" s="1"/>
  <c r="I13" i="41"/>
  <c r="Y12" i="41"/>
  <c r="T12" i="41"/>
  <c r="I12" i="41"/>
  <c r="K12" i="41" s="1"/>
  <c r="Z12" i="41" s="1"/>
  <c r="Y11" i="41"/>
  <c r="T11" i="41"/>
  <c r="I11" i="41"/>
  <c r="K11" i="41" s="1"/>
  <c r="Z11" i="41" s="1"/>
  <c r="Y10" i="41"/>
  <c r="T10" i="41"/>
  <c r="K10" i="41"/>
  <c r="Z10" i="41" s="1"/>
  <c r="I10" i="41"/>
  <c r="Y9" i="41"/>
  <c r="T9" i="41"/>
  <c r="K9" i="41"/>
  <c r="Z9" i="41" s="1"/>
  <c r="I9" i="41"/>
  <c r="Y8" i="41"/>
  <c r="T8" i="41"/>
  <c r="I8" i="41"/>
  <c r="K8" i="41" s="1"/>
  <c r="Z8" i="41" s="1"/>
  <c r="Y7" i="41"/>
  <c r="T7" i="41"/>
  <c r="I7" i="41"/>
  <c r="K7" i="41" s="1"/>
  <c r="Z7" i="41" s="1"/>
  <c r="Y6" i="41"/>
  <c r="T6" i="41"/>
  <c r="K6" i="41"/>
  <c r="Z6" i="41" s="1"/>
  <c r="I6" i="41"/>
  <c r="Y5" i="41"/>
  <c r="T5" i="41"/>
  <c r="K5" i="41"/>
  <c r="Z5" i="41" s="1"/>
  <c r="I5" i="41"/>
  <c r="Y4" i="41"/>
  <c r="T4" i="41"/>
  <c r="K4" i="41"/>
  <c r="I4" i="41"/>
  <c r="L48" i="44" l="1"/>
  <c r="L47" i="44"/>
  <c r="H48" i="44"/>
  <c r="P46" i="44"/>
  <c r="H49" i="44"/>
  <c r="J48" i="44"/>
  <c r="N46" i="44"/>
  <c r="J47" i="44"/>
  <c r="R49" i="44"/>
  <c r="R48" i="44"/>
  <c r="Q45" i="44"/>
  <c r="P47" i="44"/>
  <c r="K8" i="44"/>
  <c r="J46" i="44"/>
  <c r="H46" i="44"/>
  <c r="H47" i="44"/>
  <c r="D3" i="43"/>
  <c r="E3" i="43" s="1"/>
  <c r="F3" i="43" s="1"/>
  <c r="B44" i="40" l="1"/>
  <c r="C44" i="40"/>
  <c r="B4" i="40"/>
  <c r="D4" i="40" s="1"/>
  <c r="E4" i="40" s="1"/>
  <c r="F4" i="40" s="1"/>
  <c r="C4" i="40"/>
  <c r="B5" i="40"/>
  <c r="C5" i="40"/>
  <c r="B6" i="40"/>
  <c r="D6" i="40" s="1"/>
  <c r="E6" i="40" s="1"/>
  <c r="F6" i="40" s="1"/>
  <c r="C6" i="40"/>
  <c r="B7" i="40"/>
  <c r="C7" i="40"/>
  <c r="B8" i="40"/>
  <c r="D8" i="40" s="1"/>
  <c r="E8" i="40" s="1"/>
  <c r="F8" i="40" s="1"/>
  <c r="C8" i="40"/>
  <c r="B9" i="40"/>
  <c r="C9" i="40"/>
  <c r="B10" i="40"/>
  <c r="D10" i="40" s="1"/>
  <c r="E10" i="40" s="1"/>
  <c r="F10" i="40" s="1"/>
  <c r="C10" i="40"/>
  <c r="B11" i="40"/>
  <c r="C11" i="40"/>
  <c r="B12" i="40"/>
  <c r="D12" i="40" s="1"/>
  <c r="E12" i="40" s="1"/>
  <c r="F12" i="40" s="1"/>
  <c r="C12" i="40"/>
  <c r="B13" i="40"/>
  <c r="C13" i="40"/>
  <c r="B14" i="40"/>
  <c r="D14" i="40" s="1"/>
  <c r="E14" i="40" s="1"/>
  <c r="F14" i="40" s="1"/>
  <c r="C14" i="40"/>
  <c r="B15" i="40"/>
  <c r="C15" i="40"/>
  <c r="B16" i="40"/>
  <c r="D16" i="40" s="1"/>
  <c r="E16" i="40" s="1"/>
  <c r="F16" i="40" s="1"/>
  <c r="C16" i="40"/>
  <c r="B17" i="40"/>
  <c r="C17" i="40"/>
  <c r="B18" i="40"/>
  <c r="D18" i="40" s="1"/>
  <c r="E18" i="40" s="1"/>
  <c r="F18" i="40" s="1"/>
  <c r="C18" i="40"/>
  <c r="B19" i="40"/>
  <c r="C19" i="40"/>
  <c r="B20" i="40"/>
  <c r="D20" i="40" s="1"/>
  <c r="E20" i="40" s="1"/>
  <c r="F20" i="40" s="1"/>
  <c r="C20" i="40"/>
  <c r="B21" i="40"/>
  <c r="C21" i="40"/>
  <c r="B22" i="40"/>
  <c r="D22" i="40" s="1"/>
  <c r="E22" i="40" s="1"/>
  <c r="F22" i="40" s="1"/>
  <c r="C22" i="40"/>
  <c r="B23" i="40"/>
  <c r="C23" i="40"/>
  <c r="B24" i="40"/>
  <c r="D24" i="40" s="1"/>
  <c r="E24" i="40" s="1"/>
  <c r="F24" i="40" s="1"/>
  <c r="C24" i="40"/>
  <c r="B25" i="40"/>
  <c r="C25" i="40"/>
  <c r="B26" i="40"/>
  <c r="D26" i="40" s="1"/>
  <c r="E26" i="40" s="1"/>
  <c r="F26" i="40" s="1"/>
  <c r="C26" i="40"/>
  <c r="B27" i="40"/>
  <c r="C27" i="40"/>
  <c r="B28" i="40"/>
  <c r="D28" i="40" s="1"/>
  <c r="E28" i="40" s="1"/>
  <c r="F28" i="40" s="1"/>
  <c r="C28" i="40"/>
  <c r="B29" i="40"/>
  <c r="C29" i="40"/>
  <c r="B30" i="40"/>
  <c r="D30" i="40" s="1"/>
  <c r="E30" i="40" s="1"/>
  <c r="F30" i="40" s="1"/>
  <c r="C30" i="40"/>
  <c r="B31" i="40"/>
  <c r="C31" i="40"/>
  <c r="B32" i="40"/>
  <c r="D32" i="40" s="1"/>
  <c r="E32" i="40" s="1"/>
  <c r="F32" i="40" s="1"/>
  <c r="C32" i="40"/>
  <c r="B33" i="40"/>
  <c r="C33" i="40"/>
  <c r="B34" i="40"/>
  <c r="D34" i="40" s="1"/>
  <c r="E34" i="40" s="1"/>
  <c r="F34" i="40" s="1"/>
  <c r="C34" i="40"/>
  <c r="B35" i="40"/>
  <c r="C35" i="40"/>
  <c r="B36" i="40"/>
  <c r="D36" i="40" s="1"/>
  <c r="E36" i="40" s="1"/>
  <c r="F36" i="40" s="1"/>
  <c r="C36" i="40"/>
  <c r="B37" i="40"/>
  <c r="C37" i="40"/>
  <c r="B38" i="40"/>
  <c r="D38" i="40" s="1"/>
  <c r="E38" i="40" s="1"/>
  <c r="F38" i="40" s="1"/>
  <c r="C38" i="40"/>
  <c r="B39" i="40"/>
  <c r="C39" i="40"/>
  <c r="B40" i="40"/>
  <c r="D40" i="40" s="1"/>
  <c r="E40" i="40" s="1"/>
  <c r="F40" i="40" s="1"/>
  <c r="C40" i="40"/>
  <c r="B41" i="40"/>
  <c r="C41" i="40"/>
  <c r="B42" i="40"/>
  <c r="D42" i="40" s="1"/>
  <c r="E42" i="40" s="1"/>
  <c r="F42" i="40" s="1"/>
  <c r="C42" i="40"/>
  <c r="B43" i="40"/>
  <c r="C3" i="40"/>
  <c r="B3" i="40"/>
  <c r="D44" i="40"/>
  <c r="E44" i="40" s="1"/>
  <c r="F44" i="40" s="1"/>
  <c r="D41" i="40"/>
  <c r="E41" i="40" s="1"/>
  <c r="F41" i="40" s="1"/>
  <c r="D39" i="40"/>
  <c r="E39" i="40" s="1"/>
  <c r="F39" i="40" s="1"/>
  <c r="D37" i="40"/>
  <c r="E37" i="40" s="1"/>
  <c r="F37" i="40" s="1"/>
  <c r="D35" i="40"/>
  <c r="E35" i="40" s="1"/>
  <c r="F35" i="40" s="1"/>
  <c r="D33" i="40"/>
  <c r="E33" i="40" s="1"/>
  <c r="F33" i="40" s="1"/>
  <c r="D31" i="40"/>
  <c r="E31" i="40" s="1"/>
  <c r="F31" i="40" s="1"/>
  <c r="D29" i="40"/>
  <c r="E29" i="40" s="1"/>
  <c r="F29" i="40" s="1"/>
  <c r="D27" i="40"/>
  <c r="E27" i="40" s="1"/>
  <c r="F27" i="40" s="1"/>
  <c r="D25" i="40"/>
  <c r="E25" i="40" s="1"/>
  <c r="F25" i="40" s="1"/>
  <c r="D23" i="40"/>
  <c r="E23" i="40" s="1"/>
  <c r="F23" i="40" s="1"/>
  <c r="D21" i="40"/>
  <c r="E21" i="40" s="1"/>
  <c r="F21" i="40" s="1"/>
  <c r="D19" i="40"/>
  <c r="E19" i="40" s="1"/>
  <c r="F19" i="40" s="1"/>
  <c r="D17" i="40"/>
  <c r="E17" i="40" s="1"/>
  <c r="F17" i="40" s="1"/>
  <c r="D15" i="40"/>
  <c r="E15" i="40" s="1"/>
  <c r="F15" i="40" s="1"/>
  <c r="D13" i="40"/>
  <c r="E13" i="40" s="1"/>
  <c r="F13" i="40" s="1"/>
  <c r="D11" i="40"/>
  <c r="E11" i="40" s="1"/>
  <c r="F11" i="40" s="1"/>
  <c r="D9" i="40"/>
  <c r="E9" i="40" s="1"/>
  <c r="F9" i="40" s="1"/>
  <c r="D7" i="40"/>
  <c r="E7" i="40" s="1"/>
  <c r="F7" i="40" s="1"/>
  <c r="D5" i="40"/>
  <c r="E5" i="40" s="1"/>
  <c r="F5" i="40" s="1"/>
  <c r="D3" i="40"/>
  <c r="E3" i="40" s="1"/>
  <c r="Y46" i="39"/>
  <c r="T46" i="39"/>
  <c r="I46" i="39"/>
  <c r="K46" i="39" s="1"/>
  <c r="Z46" i="39" s="1"/>
  <c r="Y45" i="39"/>
  <c r="T45" i="39"/>
  <c r="K45" i="39"/>
  <c r="I45" i="39"/>
  <c r="Y44" i="39"/>
  <c r="T44" i="39"/>
  <c r="I44" i="39"/>
  <c r="K44" i="39" s="1"/>
  <c r="Z44" i="39" s="1"/>
  <c r="Y43" i="39"/>
  <c r="T43" i="39"/>
  <c r="K43" i="39"/>
  <c r="Z43" i="39" s="1"/>
  <c r="I43" i="39"/>
  <c r="Y42" i="39"/>
  <c r="T42" i="39"/>
  <c r="I42" i="39"/>
  <c r="K42" i="39" s="1"/>
  <c r="Z42" i="39" s="1"/>
  <c r="Y41" i="39"/>
  <c r="T41" i="39"/>
  <c r="K41" i="39"/>
  <c r="Z41" i="39" s="1"/>
  <c r="I41" i="39"/>
  <c r="Y40" i="39"/>
  <c r="T40" i="39"/>
  <c r="I40" i="39"/>
  <c r="K40" i="39" s="1"/>
  <c r="Z40" i="39" s="1"/>
  <c r="Y39" i="39"/>
  <c r="T39" i="39"/>
  <c r="K39" i="39"/>
  <c r="Z39" i="39" s="1"/>
  <c r="I39" i="39"/>
  <c r="Y38" i="39"/>
  <c r="T38" i="39"/>
  <c r="I38" i="39"/>
  <c r="K38" i="39" s="1"/>
  <c r="Z38" i="39" s="1"/>
  <c r="Y37" i="39"/>
  <c r="T37" i="39"/>
  <c r="K37" i="39"/>
  <c r="Z37" i="39" s="1"/>
  <c r="I37" i="39"/>
  <c r="Y36" i="39"/>
  <c r="T36" i="39"/>
  <c r="I36" i="39"/>
  <c r="K36" i="39" s="1"/>
  <c r="Z36" i="39" s="1"/>
  <c r="Y35" i="39"/>
  <c r="T35" i="39"/>
  <c r="K35" i="39"/>
  <c r="Z35" i="39" s="1"/>
  <c r="I35" i="39"/>
  <c r="Y34" i="39"/>
  <c r="T34" i="39"/>
  <c r="I34" i="39"/>
  <c r="K34" i="39" s="1"/>
  <c r="Z34" i="39" s="1"/>
  <c r="Y33" i="39"/>
  <c r="T33" i="39"/>
  <c r="K33" i="39"/>
  <c r="Z33" i="39" s="1"/>
  <c r="I33" i="39"/>
  <c r="Y32" i="39"/>
  <c r="T32" i="39"/>
  <c r="I32" i="39"/>
  <c r="K32" i="39" s="1"/>
  <c r="Z32" i="39" s="1"/>
  <c r="Y31" i="39"/>
  <c r="T31" i="39"/>
  <c r="K31" i="39"/>
  <c r="Z31" i="39" s="1"/>
  <c r="I31" i="39"/>
  <c r="Y30" i="39"/>
  <c r="T30" i="39"/>
  <c r="I30" i="39"/>
  <c r="K30" i="39" s="1"/>
  <c r="Z30" i="39" s="1"/>
  <c r="Y29" i="39"/>
  <c r="T29" i="39"/>
  <c r="K29" i="39"/>
  <c r="Z29" i="39" s="1"/>
  <c r="I29" i="39"/>
  <c r="Y28" i="39"/>
  <c r="T28" i="39"/>
  <c r="I28" i="39"/>
  <c r="K28" i="39" s="1"/>
  <c r="Z28" i="39" s="1"/>
  <c r="Y27" i="39"/>
  <c r="T27" i="39"/>
  <c r="K27" i="39"/>
  <c r="Z27" i="39" s="1"/>
  <c r="I27" i="39"/>
  <c r="Y26" i="39"/>
  <c r="T26" i="39"/>
  <c r="I26" i="39"/>
  <c r="K26" i="39" s="1"/>
  <c r="Z26" i="39" s="1"/>
  <c r="Y25" i="39"/>
  <c r="T25" i="39"/>
  <c r="K25" i="39"/>
  <c r="Z25" i="39" s="1"/>
  <c r="I25" i="39"/>
  <c r="Y24" i="39"/>
  <c r="T24" i="39"/>
  <c r="I24" i="39"/>
  <c r="K24" i="39" s="1"/>
  <c r="Z24" i="39" s="1"/>
  <c r="Y23" i="39"/>
  <c r="T23" i="39"/>
  <c r="K23" i="39"/>
  <c r="Z23" i="39" s="1"/>
  <c r="I23" i="39"/>
  <c r="Y22" i="39"/>
  <c r="T22" i="39"/>
  <c r="I22" i="39"/>
  <c r="K22" i="39" s="1"/>
  <c r="Z22" i="39" s="1"/>
  <c r="Y21" i="39"/>
  <c r="T21" i="39"/>
  <c r="K21" i="39"/>
  <c r="Z21" i="39" s="1"/>
  <c r="I21" i="39"/>
  <c r="Y20" i="39"/>
  <c r="T20" i="39"/>
  <c r="I20" i="39"/>
  <c r="K20" i="39" s="1"/>
  <c r="Z20" i="39" s="1"/>
  <c r="Y19" i="39"/>
  <c r="T19" i="39"/>
  <c r="K19" i="39"/>
  <c r="Z19" i="39" s="1"/>
  <c r="I19" i="39"/>
  <c r="Y18" i="39"/>
  <c r="T18" i="39"/>
  <c r="I18" i="39"/>
  <c r="K18" i="39" s="1"/>
  <c r="Z18" i="39" s="1"/>
  <c r="Y17" i="39"/>
  <c r="T17" i="39"/>
  <c r="K17" i="39"/>
  <c r="Z17" i="39" s="1"/>
  <c r="I17" i="39"/>
  <c r="Y16" i="39"/>
  <c r="T16" i="39"/>
  <c r="I16" i="39"/>
  <c r="K16" i="39" s="1"/>
  <c r="Z16" i="39" s="1"/>
  <c r="Y15" i="39"/>
  <c r="T15" i="39"/>
  <c r="K15" i="39"/>
  <c r="Z15" i="39" s="1"/>
  <c r="I15" i="39"/>
  <c r="Y14" i="39"/>
  <c r="T14" i="39"/>
  <c r="I14" i="39"/>
  <c r="K14" i="39" s="1"/>
  <c r="Z14" i="39" s="1"/>
  <c r="Y13" i="39"/>
  <c r="T13" i="39"/>
  <c r="K13" i="39"/>
  <c r="Z13" i="39" s="1"/>
  <c r="I13" i="39"/>
  <c r="Y12" i="39"/>
  <c r="T12" i="39"/>
  <c r="I12" i="39"/>
  <c r="K12" i="39" s="1"/>
  <c r="Z12" i="39" s="1"/>
  <c r="Y11" i="39"/>
  <c r="T11" i="39"/>
  <c r="K11" i="39"/>
  <c r="Z11" i="39" s="1"/>
  <c r="I11" i="39"/>
  <c r="Y10" i="39"/>
  <c r="T10" i="39"/>
  <c r="I10" i="39"/>
  <c r="K10" i="39" s="1"/>
  <c r="Z10" i="39" s="1"/>
  <c r="Y9" i="39"/>
  <c r="T9" i="39"/>
  <c r="K9" i="39"/>
  <c r="Z9" i="39" s="1"/>
  <c r="I9" i="39"/>
  <c r="Y8" i="39"/>
  <c r="T8" i="39"/>
  <c r="I8" i="39"/>
  <c r="K8" i="39" s="1"/>
  <c r="Z8" i="39" s="1"/>
  <c r="Y7" i="39"/>
  <c r="T7" i="39"/>
  <c r="K7" i="39"/>
  <c r="Z7" i="39" s="1"/>
  <c r="I7" i="39"/>
  <c r="Y6" i="39"/>
  <c r="T6" i="39"/>
  <c r="I6" i="39"/>
  <c r="K6" i="39" s="1"/>
  <c r="Z6" i="39" s="1"/>
  <c r="Y5" i="39"/>
  <c r="T5" i="39"/>
  <c r="K5" i="39"/>
  <c r="Z5" i="39" s="1"/>
  <c r="I5" i="39"/>
  <c r="Y4" i="39"/>
  <c r="T4" i="39"/>
  <c r="K4" i="39"/>
  <c r="I4" i="39"/>
  <c r="Y46" i="38"/>
  <c r="T46" i="38"/>
  <c r="I46" i="38"/>
  <c r="K46" i="38" s="1"/>
  <c r="Z46" i="38" s="1"/>
  <c r="Y45" i="38"/>
  <c r="T45" i="38"/>
  <c r="K45" i="38"/>
  <c r="Z45" i="38" s="1"/>
  <c r="I45" i="38"/>
  <c r="Y44" i="38"/>
  <c r="T44" i="38"/>
  <c r="I44" i="38"/>
  <c r="K44" i="38" s="1"/>
  <c r="Z44" i="38" s="1"/>
  <c r="Y43" i="38"/>
  <c r="T43" i="38"/>
  <c r="K43" i="38"/>
  <c r="Z43" i="38" s="1"/>
  <c r="I43" i="38"/>
  <c r="Y42" i="38"/>
  <c r="T42" i="38"/>
  <c r="I42" i="38"/>
  <c r="K42" i="38" s="1"/>
  <c r="Z42" i="38" s="1"/>
  <c r="Y41" i="38"/>
  <c r="T41" i="38"/>
  <c r="K41" i="38"/>
  <c r="Z41" i="38" s="1"/>
  <c r="I41" i="38"/>
  <c r="Y40" i="38"/>
  <c r="T40" i="38"/>
  <c r="I40" i="38"/>
  <c r="K40" i="38" s="1"/>
  <c r="Z40" i="38" s="1"/>
  <c r="Y39" i="38"/>
  <c r="T39" i="38"/>
  <c r="K39" i="38"/>
  <c r="Z39" i="38" s="1"/>
  <c r="I39" i="38"/>
  <c r="Y38" i="38"/>
  <c r="T38" i="38"/>
  <c r="I38" i="38"/>
  <c r="K38" i="38" s="1"/>
  <c r="Z38" i="38" s="1"/>
  <c r="Y37" i="38"/>
  <c r="T37" i="38"/>
  <c r="K37" i="38"/>
  <c r="Z37" i="38" s="1"/>
  <c r="I37" i="38"/>
  <c r="Y36" i="38"/>
  <c r="T36" i="38"/>
  <c r="I36" i="38"/>
  <c r="K36" i="38" s="1"/>
  <c r="Z36" i="38" s="1"/>
  <c r="Y35" i="38"/>
  <c r="T35" i="38"/>
  <c r="K35" i="38"/>
  <c r="Z35" i="38" s="1"/>
  <c r="I35" i="38"/>
  <c r="Y34" i="38"/>
  <c r="T34" i="38"/>
  <c r="I34" i="38"/>
  <c r="K34" i="38" s="1"/>
  <c r="Z34" i="38" s="1"/>
  <c r="Y33" i="38"/>
  <c r="T33" i="38"/>
  <c r="K33" i="38"/>
  <c r="Z33" i="38" s="1"/>
  <c r="I33" i="38"/>
  <c r="Y32" i="38"/>
  <c r="T32" i="38"/>
  <c r="I32" i="38"/>
  <c r="K32" i="38" s="1"/>
  <c r="Z32" i="38" s="1"/>
  <c r="Y31" i="38"/>
  <c r="T31" i="38"/>
  <c r="K31" i="38"/>
  <c r="Z31" i="38" s="1"/>
  <c r="I31" i="38"/>
  <c r="Y30" i="38"/>
  <c r="T30" i="38"/>
  <c r="I30" i="38"/>
  <c r="K30" i="38" s="1"/>
  <c r="Z30" i="38" s="1"/>
  <c r="Y29" i="38"/>
  <c r="T29" i="38"/>
  <c r="K29" i="38"/>
  <c r="Z29" i="38" s="1"/>
  <c r="I29" i="38"/>
  <c r="Y28" i="38"/>
  <c r="T28" i="38"/>
  <c r="I28" i="38"/>
  <c r="K28" i="38" s="1"/>
  <c r="Z28" i="38" s="1"/>
  <c r="Y27" i="38"/>
  <c r="T27" i="38"/>
  <c r="K27" i="38"/>
  <c r="Z27" i="38" s="1"/>
  <c r="I27" i="38"/>
  <c r="Y26" i="38"/>
  <c r="T26" i="38"/>
  <c r="I26" i="38"/>
  <c r="K26" i="38" s="1"/>
  <c r="Z26" i="38" s="1"/>
  <c r="Y25" i="38"/>
  <c r="T25" i="38"/>
  <c r="K25" i="38"/>
  <c r="Z25" i="38" s="1"/>
  <c r="I25" i="38"/>
  <c r="Y24" i="38"/>
  <c r="T24" i="38"/>
  <c r="I24" i="38"/>
  <c r="K24" i="38" s="1"/>
  <c r="Z24" i="38" s="1"/>
  <c r="Y23" i="38"/>
  <c r="T23" i="38"/>
  <c r="K23" i="38"/>
  <c r="Z23" i="38" s="1"/>
  <c r="I23" i="38"/>
  <c r="Y22" i="38"/>
  <c r="T22" i="38"/>
  <c r="I22" i="38"/>
  <c r="K22" i="38" s="1"/>
  <c r="Z22" i="38" s="1"/>
  <c r="Y21" i="38"/>
  <c r="T21" i="38"/>
  <c r="K21" i="38"/>
  <c r="Z21" i="38" s="1"/>
  <c r="I21" i="38"/>
  <c r="Y20" i="38"/>
  <c r="T20" i="38"/>
  <c r="I20" i="38"/>
  <c r="K20" i="38" s="1"/>
  <c r="Z20" i="38" s="1"/>
  <c r="Y19" i="38"/>
  <c r="T19" i="38"/>
  <c r="K19" i="38"/>
  <c r="Z19" i="38" s="1"/>
  <c r="I19" i="38"/>
  <c r="Y18" i="38"/>
  <c r="T18" i="38"/>
  <c r="I18" i="38"/>
  <c r="K18" i="38" s="1"/>
  <c r="Z18" i="38" s="1"/>
  <c r="Y17" i="38"/>
  <c r="T17" i="38"/>
  <c r="K17" i="38"/>
  <c r="Z17" i="38" s="1"/>
  <c r="I17" i="38"/>
  <c r="Y16" i="38"/>
  <c r="T16" i="38"/>
  <c r="I16" i="38"/>
  <c r="K16" i="38" s="1"/>
  <c r="Z16" i="38" s="1"/>
  <c r="Y15" i="38"/>
  <c r="T15" i="38"/>
  <c r="K15" i="38"/>
  <c r="Z15" i="38" s="1"/>
  <c r="I15" i="38"/>
  <c r="Y14" i="38"/>
  <c r="T14" i="38"/>
  <c r="I14" i="38"/>
  <c r="K14" i="38" s="1"/>
  <c r="Z14" i="38" s="1"/>
  <c r="Y13" i="38"/>
  <c r="T13" i="38"/>
  <c r="K13" i="38"/>
  <c r="Z13" i="38" s="1"/>
  <c r="I13" i="38"/>
  <c r="Y12" i="38"/>
  <c r="T12" i="38"/>
  <c r="I12" i="38"/>
  <c r="K12" i="38" s="1"/>
  <c r="Z12" i="38" s="1"/>
  <c r="Y11" i="38"/>
  <c r="T11" i="38"/>
  <c r="K11" i="38"/>
  <c r="Z11" i="38" s="1"/>
  <c r="I11" i="38"/>
  <c r="Y10" i="38"/>
  <c r="T10" i="38"/>
  <c r="I10" i="38"/>
  <c r="K10" i="38" s="1"/>
  <c r="Z10" i="38" s="1"/>
  <c r="Y9" i="38"/>
  <c r="T9" i="38"/>
  <c r="K9" i="38"/>
  <c r="Z9" i="38" s="1"/>
  <c r="I9" i="38"/>
  <c r="Y8" i="38"/>
  <c r="T8" i="38"/>
  <c r="I8" i="38"/>
  <c r="K8" i="38" s="1"/>
  <c r="Z8" i="38" s="1"/>
  <c r="Y7" i="38"/>
  <c r="T7" i="38"/>
  <c r="K7" i="38"/>
  <c r="Z7" i="38" s="1"/>
  <c r="I7" i="38"/>
  <c r="Y6" i="38"/>
  <c r="T6" i="38"/>
  <c r="I6" i="38"/>
  <c r="K6" i="38" s="1"/>
  <c r="Z6" i="38" s="1"/>
  <c r="Y5" i="38"/>
  <c r="T5" i="38"/>
  <c r="K5" i="38"/>
  <c r="Z5" i="38" s="1"/>
  <c r="I5" i="38"/>
  <c r="Y4" i="38"/>
  <c r="T4" i="38"/>
  <c r="K4" i="38"/>
  <c r="I4" i="38"/>
  <c r="B4" i="37"/>
  <c r="C4" i="37"/>
  <c r="B5" i="37"/>
  <c r="C5" i="37"/>
  <c r="B6" i="37"/>
  <c r="C6" i="37"/>
  <c r="B7" i="37"/>
  <c r="C7" i="37"/>
  <c r="B8" i="37"/>
  <c r="C8" i="37"/>
  <c r="B9" i="37"/>
  <c r="C9" i="37"/>
  <c r="B10" i="37"/>
  <c r="C10" i="37"/>
  <c r="B11" i="37"/>
  <c r="C11" i="37"/>
  <c r="B12" i="37"/>
  <c r="C12" i="37"/>
  <c r="B13" i="37"/>
  <c r="C13" i="37"/>
  <c r="B14" i="37"/>
  <c r="C14" i="37"/>
  <c r="B15" i="37"/>
  <c r="C15" i="37"/>
  <c r="B16" i="37"/>
  <c r="C16" i="37"/>
  <c r="B17" i="37"/>
  <c r="C17" i="37"/>
  <c r="B18" i="37"/>
  <c r="C18" i="37"/>
  <c r="B19" i="37"/>
  <c r="C19" i="37"/>
  <c r="B20" i="37"/>
  <c r="C20" i="37"/>
  <c r="B21" i="37"/>
  <c r="C21" i="37"/>
  <c r="B22" i="37"/>
  <c r="C22" i="37"/>
  <c r="B23" i="37"/>
  <c r="C23" i="37"/>
  <c r="B24" i="37"/>
  <c r="C24" i="37"/>
  <c r="B25" i="37"/>
  <c r="C25" i="37"/>
  <c r="B26" i="37"/>
  <c r="C26" i="37"/>
  <c r="B27" i="37"/>
  <c r="C27" i="37"/>
  <c r="B28" i="37"/>
  <c r="C28" i="37"/>
  <c r="B29" i="37"/>
  <c r="C29" i="37"/>
  <c r="B30" i="37"/>
  <c r="C30" i="37"/>
  <c r="B31" i="37"/>
  <c r="C31" i="37"/>
  <c r="B32" i="37"/>
  <c r="C32" i="37"/>
  <c r="B33" i="37"/>
  <c r="C33" i="37"/>
  <c r="B34" i="37"/>
  <c r="C34" i="37"/>
  <c r="B35" i="37"/>
  <c r="C35" i="37"/>
  <c r="B36" i="37"/>
  <c r="C36" i="37"/>
  <c r="B37" i="37"/>
  <c r="C37" i="37"/>
  <c r="B38" i="37"/>
  <c r="C38" i="37"/>
  <c r="B39" i="37"/>
  <c r="C39" i="37"/>
  <c r="B40" i="37"/>
  <c r="C40" i="37"/>
  <c r="B41" i="37"/>
  <c r="C41" i="37"/>
  <c r="B42" i="37"/>
  <c r="C42" i="37"/>
  <c r="B43" i="37"/>
  <c r="C43" i="37"/>
  <c r="B44" i="37"/>
  <c r="C44" i="37"/>
  <c r="C3" i="37"/>
  <c r="B3" i="37"/>
  <c r="D44" i="37"/>
  <c r="E44" i="37" s="1"/>
  <c r="F44" i="37" s="1"/>
  <c r="D43" i="37"/>
  <c r="E43" i="37" s="1"/>
  <c r="F43" i="37" s="1"/>
  <c r="D42" i="37"/>
  <c r="E42" i="37" s="1"/>
  <c r="F42" i="37" s="1"/>
  <c r="D41" i="37"/>
  <c r="E41" i="37" s="1"/>
  <c r="F41" i="37" s="1"/>
  <c r="D40" i="37"/>
  <c r="E40" i="37" s="1"/>
  <c r="F40" i="37" s="1"/>
  <c r="D39" i="37"/>
  <c r="E39" i="37" s="1"/>
  <c r="F39" i="37" s="1"/>
  <c r="D38" i="37"/>
  <c r="E38" i="37" s="1"/>
  <c r="F38" i="37" s="1"/>
  <c r="D37" i="37"/>
  <c r="E37" i="37" s="1"/>
  <c r="F37" i="37" s="1"/>
  <c r="D36" i="37"/>
  <c r="E36" i="37" s="1"/>
  <c r="F36" i="37" s="1"/>
  <c r="D35" i="37"/>
  <c r="E35" i="37" s="1"/>
  <c r="F35" i="37" s="1"/>
  <c r="D34" i="37"/>
  <c r="E34" i="37" s="1"/>
  <c r="F34" i="37" s="1"/>
  <c r="D33" i="37"/>
  <c r="E33" i="37" s="1"/>
  <c r="F33" i="37" s="1"/>
  <c r="D32" i="37"/>
  <c r="E32" i="37" s="1"/>
  <c r="F32" i="37" s="1"/>
  <c r="D31" i="37"/>
  <c r="E31" i="37" s="1"/>
  <c r="F31" i="37" s="1"/>
  <c r="D30" i="37"/>
  <c r="E30" i="37" s="1"/>
  <c r="F30" i="37" s="1"/>
  <c r="D29" i="37"/>
  <c r="E29" i="37" s="1"/>
  <c r="F29" i="37" s="1"/>
  <c r="D28" i="37"/>
  <c r="E28" i="37" s="1"/>
  <c r="F28" i="37" s="1"/>
  <c r="D27" i="37"/>
  <c r="E27" i="37" s="1"/>
  <c r="F27" i="37" s="1"/>
  <c r="D26" i="37"/>
  <c r="E26" i="37" s="1"/>
  <c r="F26" i="37" s="1"/>
  <c r="D25" i="37"/>
  <c r="E25" i="37" s="1"/>
  <c r="F25" i="37" s="1"/>
  <c r="D24" i="37"/>
  <c r="E24" i="37" s="1"/>
  <c r="F24" i="37" s="1"/>
  <c r="D23" i="37"/>
  <c r="E23" i="37" s="1"/>
  <c r="F23" i="37" s="1"/>
  <c r="D22" i="37"/>
  <c r="E22" i="37" s="1"/>
  <c r="F22" i="37" s="1"/>
  <c r="D21" i="37"/>
  <c r="E21" i="37" s="1"/>
  <c r="F21" i="37" s="1"/>
  <c r="D20" i="37"/>
  <c r="E20" i="37" s="1"/>
  <c r="F20" i="37" s="1"/>
  <c r="D19" i="37"/>
  <c r="E19" i="37" s="1"/>
  <c r="F19" i="37" s="1"/>
  <c r="D18" i="37"/>
  <c r="E18" i="37" s="1"/>
  <c r="F18" i="37" s="1"/>
  <c r="D17" i="37"/>
  <c r="E17" i="37" s="1"/>
  <c r="F17" i="37" s="1"/>
  <c r="D16" i="37"/>
  <c r="E16" i="37" s="1"/>
  <c r="F16" i="37" s="1"/>
  <c r="D15" i="37"/>
  <c r="E15" i="37" s="1"/>
  <c r="F15" i="37" s="1"/>
  <c r="D14" i="37"/>
  <c r="E14" i="37" s="1"/>
  <c r="F14" i="37" s="1"/>
  <c r="D13" i="37"/>
  <c r="E13" i="37" s="1"/>
  <c r="F13" i="37" s="1"/>
  <c r="D12" i="37"/>
  <c r="E12" i="37" s="1"/>
  <c r="F12" i="37" s="1"/>
  <c r="D11" i="37"/>
  <c r="E11" i="37" s="1"/>
  <c r="F11" i="37" s="1"/>
  <c r="D10" i="37"/>
  <c r="E10" i="37" s="1"/>
  <c r="F10" i="37" s="1"/>
  <c r="D9" i="37"/>
  <c r="E9" i="37" s="1"/>
  <c r="F9" i="37" s="1"/>
  <c r="D8" i="37"/>
  <c r="E8" i="37" s="1"/>
  <c r="F8" i="37" s="1"/>
  <c r="D7" i="37"/>
  <c r="E7" i="37" s="1"/>
  <c r="F7" i="37" s="1"/>
  <c r="D6" i="37"/>
  <c r="E6" i="37" s="1"/>
  <c r="F6" i="37" s="1"/>
  <c r="D5" i="37"/>
  <c r="E5" i="37" s="1"/>
  <c r="F5" i="37" s="1"/>
  <c r="D4" i="37"/>
  <c r="E4" i="37" s="1"/>
  <c r="F4" i="37" s="1"/>
  <c r="D3" i="37"/>
  <c r="E3" i="37" s="1"/>
  <c r="F3" i="37" s="1"/>
  <c r="Y46" i="36"/>
  <c r="T46" i="36"/>
  <c r="I46" i="36"/>
  <c r="K46" i="36" s="1"/>
  <c r="Z46" i="36" s="1"/>
  <c r="Y45" i="36"/>
  <c r="T45" i="36"/>
  <c r="K45" i="36"/>
  <c r="Z45" i="36" s="1"/>
  <c r="I45" i="36"/>
  <c r="Y44" i="36"/>
  <c r="T44" i="36"/>
  <c r="I44" i="36"/>
  <c r="K44" i="36" s="1"/>
  <c r="Z44" i="36" s="1"/>
  <c r="Y43" i="36"/>
  <c r="T43" i="36"/>
  <c r="K43" i="36"/>
  <c r="Z43" i="36" s="1"/>
  <c r="I43" i="36"/>
  <c r="Y42" i="36"/>
  <c r="T42" i="36"/>
  <c r="I42" i="36"/>
  <c r="K42" i="36" s="1"/>
  <c r="Z42" i="36" s="1"/>
  <c r="Y41" i="36"/>
  <c r="T41" i="36"/>
  <c r="K41" i="36"/>
  <c r="Z41" i="36" s="1"/>
  <c r="I41" i="36"/>
  <c r="Y40" i="36"/>
  <c r="T40" i="36"/>
  <c r="I40" i="36"/>
  <c r="K40" i="36" s="1"/>
  <c r="Z40" i="36" s="1"/>
  <c r="Y39" i="36"/>
  <c r="T39" i="36"/>
  <c r="K39" i="36"/>
  <c r="Z39" i="36" s="1"/>
  <c r="I39" i="36"/>
  <c r="Y38" i="36"/>
  <c r="T38" i="36"/>
  <c r="I38" i="36"/>
  <c r="K38" i="36" s="1"/>
  <c r="Z38" i="36" s="1"/>
  <c r="Y37" i="36"/>
  <c r="T37" i="36"/>
  <c r="K37" i="36"/>
  <c r="Z37" i="36" s="1"/>
  <c r="I37" i="36"/>
  <c r="Y36" i="36"/>
  <c r="T36" i="36"/>
  <c r="I36" i="36"/>
  <c r="K36" i="36" s="1"/>
  <c r="Z36" i="36" s="1"/>
  <c r="Y35" i="36"/>
  <c r="T35" i="36"/>
  <c r="K35" i="36"/>
  <c r="Z35" i="36" s="1"/>
  <c r="I35" i="36"/>
  <c r="Y34" i="36"/>
  <c r="T34" i="36"/>
  <c r="I34" i="36"/>
  <c r="K34" i="36" s="1"/>
  <c r="Z34" i="36" s="1"/>
  <c r="Y33" i="36"/>
  <c r="T33" i="36"/>
  <c r="K33" i="36"/>
  <c r="Z33" i="36" s="1"/>
  <c r="I33" i="36"/>
  <c r="Y32" i="36"/>
  <c r="T32" i="36"/>
  <c r="I32" i="36"/>
  <c r="K32" i="36" s="1"/>
  <c r="Z32" i="36" s="1"/>
  <c r="Y31" i="36"/>
  <c r="T31" i="36"/>
  <c r="K31" i="36"/>
  <c r="Z31" i="36" s="1"/>
  <c r="I31" i="36"/>
  <c r="Y30" i="36"/>
  <c r="T30" i="36"/>
  <c r="I30" i="36"/>
  <c r="K30" i="36" s="1"/>
  <c r="Z30" i="36" s="1"/>
  <c r="Y29" i="36"/>
  <c r="T29" i="36"/>
  <c r="K29" i="36"/>
  <c r="Z29" i="36" s="1"/>
  <c r="I29" i="36"/>
  <c r="Y28" i="36"/>
  <c r="T28" i="36"/>
  <c r="I28" i="36"/>
  <c r="K28" i="36" s="1"/>
  <c r="Z28" i="36" s="1"/>
  <c r="Y27" i="36"/>
  <c r="T27" i="36"/>
  <c r="K27" i="36"/>
  <c r="Z27" i="36" s="1"/>
  <c r="I27" i="36"/>
  <c r="Y26" i="36"/>
  <c r="T26" i="36"/>
  <c r="I26" i="36"/>
  <c r="K26" i="36" s="1"/>
  <c r="Z26" i="36" s="1"/>
  <c r="Y25" i="36"/>
  <c r="T25" i="36"/>
  <c r="K25" i="36"/>
  <c r="Z25" i="36" s="1"/>
  <c r="I25" i="36"/>
  <c r="Y24" i="36"/>
  <c r="T24" i="36"/>
  <c r="I24" i="36"/>
  <c r="K24" i="36" s="1"/>
  <c r="Z24" i="36" s="1"/>
  <c r="Y23" i="36"/>
  <c r="T23" i="36"/>
  <c r="K23" i="36"/>
  <c r="Z23" i="36" s="1"/>
  <c r="I23" i="36"/>
  <c r="Y22" i="36"/>
  <c r="T22" i="36"/>
  <c r="I22" i="36"/>
  <c r="K22" i="36" s="1"/>
  <c r="Z22" i="36" s="1"/>
  <c r="Y21" i="36"/>
  <c r="T21" i="36"/>
  <c r="K21" i="36"/>
  <c r="Z21" i="36" s="1"/>
  <c r="I21" i="36"/>
  <c r="Y20" i="36"/>
  <c r="T20" i="36"/>
  <c r="I20" i="36"/>
  <c r="K20" i="36" s="1"/>
  <c r="Z20" i="36" s="1"/>
  <c r="Y19" i="36"/>
  <c r="T19" i="36"/>
  <c r="K19" i="36"/>
  <c r="Z19" i="36" s="1"/>
  <c r="I19" i="36"/>
  <c r="Y18" i="36"/>
  <c r="T18" i="36"/>
  <c r="I18" i="36"/>
  <c r="K18" i="36" s="1"/>
  <c r="Z18" i="36" s="1"/>
  <c r="Y17" i="36"/>
  <c r="T17" i="36"/>
  <c r="K17" i="36"/>
  <c r="Z17" i="36" s="1"/>
  <c r="I17" i="36"/>
  <c r="Y16" i="36"/>
  <c r="T16" i="36"/>
  <c r="I16" i="36"/>
  <c r="K16" i="36" s="1"/>
  <c r="Z16" i="36" s="1"/>
  <c r="Y15" i="36"/>
  <c r="T15" i="36"/>
  <c r="K15" i="36"/>
  <c r="Z15" i="36" s="1"/>
  <c r="I15" i="36"/>
  <c r="Y14" i="36"/>
  <c r="T14" i="36"/>
  <c r="I14" i="36"/>
  <c r="K14" i="36" s="1"/>
  <c r="Z14" i="36" s="1"/>
  <c r="Y13" i="36"/>
  <c r="T13" i="36"/>
  <c r="K13" i="36"/>
  <c r="Z13" i="36" s="1"/>
  <c r="I13" i="36"/>
  <c r="Y12" i="36"/>
  <c r="T12" i="36"/>
  <c r="I12" i="36"/>
  <c r="K12" i="36" s="1"/>
  <c r="Z12" i="36" s="1"/>
  <c r="Y11" i="36"/>
  <c r="T11" i="36"/>
  <c r="K11" i="36"/>
  <c r="Z11" i="36" s="1"/>
  <c r="I11" i="36"/>
  <c r="Y10" i="36"/>
  <c r="T10" i="36"/>
  <c r="I10" i="36"/>
  <c r="K10" i="36" s="1"/>
  <c r="Z10" i="36" s="1"/>
  <c r="Y9" i="36"/>
  <c r="T9" i="36"/>
  <c r="K9" i="36"/>
  <c r="Z9" i="36" s="1"/>
  <c r="I9" i="36"/>
  <c r="Y8" i="36"/>
  <c r="T8" i="36"/>
  <c r="I8" i="36"/>
  <c r="K8" i="36" s="1"/>
  <c r="Z8" i="36" s="1"/>
  <c r="Y7" i="36"/>
  <c r="T7" i="36"/>
  <c r="K7" i="36"/>
  <c r="Z7" i="36" s="1"/>
  <c r="I7" i="36"/>
  <c r="Y6" i="36"/>
  <c r="T6" i="36"/>
  <c r="I6" i="36"/>
  <c r="K6" i="36" s="1"/>
  <c r="Z6" i="36" s="1"/>
  <c r="Y5" i="36"/>
  <c r="T5" i="36"/>
  <c r="K5" i="36"/>
  <c r="Z5" i="36" s="1"/>
  <c r="I5" i="36"/>
  <c r="Y4" i="36"/>
  <c r="T4" i="36"/>
  <c r="K4" i="36"/>
  <c r="I4" i="36"/>
  <c r="Y46" i="35"/>
  <c r="T46" i="35"/>
  <c r="I46" i="35"/>
  <c r="K46" i="35" s="1"/>
  <c r="Z46" i="35" s="1"/>
  <c r="Y45" i="35"/>
  <c r="T45" i="35"/>
  <c r="K45" i="35"/>
  <c r="Z45" i="35" s="1"/>
  <c r="I45" i="35"/>
  <c r="Y44" i="35"/>
  <c r="T44" i="35"/>
  <c r="I44" i="35"/>
  <c r="K44" i="35" s="1"/>
  <c r="Z44" i="35" s="1"/>
  <c r="Y43" i="35"/>
  <c r="T43" i="35"/>
  <c r="K43" i="35"/>
  <c r="Z43" i="35" s="1"/>
  <c r="I43" i="35"/>
  <c r="Y42" i="35"/>
  <c r="T42" i="35"/>
  <c r="I42" i="35"/>
  <c r="K42" i="35" s="1"/>
  <c r="Z42" i="35" s="1"/>
  <c r="Y41" i="35"/>
  <c r="T41" i="35"/>
  <c r="K41" i="35"/>
  <c r="Z41" i="35" s="1"/>
  <c r="I41" i="35"/>
  <c r="Y40" i="35"/>
  <c r="T40" i="35"/>
  <c r="I40" i="35"/>
  <c r="K40" i="35" s="1"/>
  <c r="Z40" i="35" s="1"/>
  <c r="Y39" i="35"/>
  <c r="T39" i="35"/>
  <c r="K39" i="35"/>
  <c r="Z39" i="35" s="1"/>
  <c r="I39" i="35"/>
  <c r="Y38" i="35"/>
  <c r="T38" i="35"/>
  <c r="I38" i="35"/>
  <c r="K38" i="35" s="1"/>
  <c r="Z38" i="35" s="1"/>
  <c r="Y37" i="35"/>
  <c r="T37" i="35"/>
  <c r="K37" i="35"/>
  <c r="Z37" i="35" s="1"/>
  <c r="I37" i="35"/>
  <c r="Y36" i="35"/>
  <c r="T36" i="35"/>
  <c r="I36" i="35"/>
  <c r="K36" i="35" s="1"/>
  <c r="Z36" i="35" s="1"/>
  <c r="Y35" i="35"/>
  <c r="T35" i="35"/>
  <c r="K35" i="35"/>
  <c r="Z35" i="35" s="1"/>
  <c r="I35" i="35"/>
  <c r="Y34" i="35"/>
  <c r="T34" i="35"/>
  <c r="I34" i="35"/>
  <c r="K34" i="35" s="1"/>
  <c r="Z34" i="35" s="1"/>
  <c r="Y33" i="35"/>
  <c r="T33" i="35"/>
  <c r="K33" i="35"/>
  <c r="Z33" i="35" s="1"/>
  <c r="I33" i="35"/>
  <c r="Y32" i="35"/>
  <c r="T32" i="35"/>
  <c r="I32" i="35"/>
  <c r="K32" i="35" s="1"/>
  <c r="Z32" i="35" s="1"/>
  <c r="Y31" i="35"/>
  <c r="T31" i="35"/>
  <c r="K31" i="35"/>
  <c r="Z31" i="35" s="1"/>
  <c r="I31" i="35"/>
  <c r="Y30" i="35"/>
  <c r="T30" i="35"/>
  <c r="I30" i="35"/>
  <c r="K30" i="35" s="1"/>
  <c r="Z30" i="35" s="1"/>
  <c r="Y29" i="35"/>
  <c r="T29" i="35"/>
  <c r="K29" i="35"/>
  <c r="Z29" i="35" s="1"/>
  <c r="I29" i="35"/>
  <c r="Y28" i="35"/>
  <c r="T28" i="35"/>
  <c r="I28" i="35"/>
  <c r="K28" i="35" s="1"/>
  <c r="Z28" i="35" s="1"/>
  <c r="Y27" i="35"/>
  <c r="T27" i="35"/>
  <c r="K27" i="35"/>
  <c r="Z27" i="35" s="1"/>
  <c r="I27" i="35"/>
  <c r="Y26" i="35"/>
  <c r="T26" i="35"/>
  <c r="I26" i="35"/>
  <c r="K26" i="35" s="1"/>
  <c r="Z26" i="35" s="1"/>
  <c r="Y25" i="35"/>
  <c r="T25" i="35"/>
  <c r="K25" i="35"/>
  <c r="Z25" i="35" s="1"/>
  <c r="I25" i="35"/>
  <c r="Y24" i="35"/>
  <c r="T24" i="35"/>
  <c r="I24" i="35"/>
  <c r="K24" i="35" s="1"/>
  <c r="Z24" i="35" s="1"/>
  <c r="Y23" i="35"/>
  <c r="T23" i="35"/>
  <c r="K23" i="35"/>
  <c r="Z23" i="35" s="1"/>
  <c r="I23" i="35"/>
  <c r="Y22" i="35"/>
  <c r="T22" i="35"/>
  <c r="I22" i="35"/>
  <c r="K22" i="35" s="1"/>
  <c r="Z22" i="35" s="1"/>
  <c r="Y21" i="35"/>
  <c r="T21" i="35"/>
  <c r="K21" i="35"/>
  <c r="Z21" i="35" s="1"/>
  <c r="I21" i="35"/>
  <c r="Y20" i="35"/>
  <c r="T20" i="35"/>
  <c r="I20" i="35"/>
  <c r="K20" i="35" s="1"/>
  <c r="Z20" i="35" s="1"/>
  <c r="Y19" i="35"/>
  <c r="T19" i="35"/>
  <c r="K19" i="35"/>
  <c r="Z19" i="35" s="1"/>
  <c r="I19" i="35"/>
  <c r="Y18" i="35"/>
  <c r="T18" i="35"/>
  <c r="I18" i="35"/>
  <c r="K18" i="35" s="1"/>
  <c r="Z18" i="35" s="1"/>
  <c r="Y17" i="35"/>
  <c r="T17" i="35"/>
  <c r="K17" i="35"/>
  <c r="Z17" i="35" s="1"/>
  <c r="I17" i="35"/>
  <c r="Y16" i="35"/>
  <c r="T16" i="35"/>
  <c r="I16" i="35"/>
  <c r="K16" i="35" s="1"/>
  <c r="Z16" i="35" s="1"/>
  <c r="Y15" i="35"/>
  <c r="T15" i="35"/>
  <c r="K15" i="35"/>
  <c r="Z15" i="35" s="1"/>
  <c r="I15" i="35"/>
  <c r="Y14" i="35"/>
  <c r="T14" i="35"/>
  <c r="I14" i="35"/>
  <c r="K14" i="35" s="1"/>
  <c r="Z14" i="35" s="1"/>
  <c r="Y13" i="35"/>
  <c r="T13" i="35"/>
  <c r="K13" i="35"/>
  <c r="Z13" i="35" s="1"/>
  <c r="I13" i="35"/>
  <c r="Y12" i="35"/>
  <c r="T12" i="35"/>
  <c r="I12" i="35"/>
  <c r="K12" i="35" s="1"/>
  <c r="Z12" i="35" s="1"/>
  <c r="Y11" i="35"/>
  <c r="T11" i="35"/>
  <c r="K11" i="35"/>
  <c r="Z11" i="35" s="1"/>
  <c r="I11" i="35"/>
  <c r="Y10" i="35"/>
  <c r="T10" i="35"/>
  <c r="I10" i="35"/>
  <c r="K10" i="35" s="1"/>
  <c r="Z10" i="35" s="1"/>
  <c r="Y9" i="35"/>
  <c r="T9" i="35"/>
  <c r="K9" i="35"/>
  <c r="Z9" i="35" s="1"/>
  <c r="I9" i="35"/>
  <c r="Y8" i="35"/>
  <c r="T8" i="35"/>
  <c r="I8" i="35"/>
  <c r="K8" i="35" s="1"/>
  <c r="Z8" i="35" s="1"/>
  <c r="Y7" i="35"/>
  <c r="T7" i="35"/>
  <c r="K7" i="35"/>
  <c r="Z7" i="35" s="1"/>
  <c r="I7" i="35"/>
  <c r="Y6" i="35"/>
  <c r="T6" i="35"/>
  <c r="I6" i="35"/>
  <c r="K6" i="35" s="1"/>
  <c r="Z6" i="35" s="1"/>
  <c r="Y5" i="35"/>
  <c r="T5" i="35"/>
  <c r="K5" i="35"/>
  <c r="Z5" i="35" s="1"/>
  <c r="I5" i="35"/>
  <c r="Y4" i="35"/>
  <c r="T4" i="35"/>
  <c r="K4" i="35"/>
  <c r="I4" i="35"/>
  <c r="B4" i="34"/>
  <c r="C4" i="34"/>
  <c r="B5" i="34"/>
  <c r="C5" i="34"/>
  <c r="B6" i="34"/>
  <c r="C6" i="34"/>
  <c r="B7" i="34"/>
  <c r="C7" i="34"/>
  <c r="D7" i="34" s="1"/>
  <c r="E7" i="34" s="1"/>
  <c r="F7" i="34" s="1"/>
  <c r="B8" i="34"/>
  <c r="C8" i="34"/>
  <c r="B9" i="34"/>
  <c r="C9" i="34"/>
  <c r="B10" i="34"/>
  <c r="C10" i="34"/>
  <c r="B11" i="34"/>
  <c r="C11" i="34"/>
  <c r="D11" i="34" s="1"/>
  <c r="E11" i="34" s="1"/>
  <c r="F11" i="34" s="1"/>
  <c r="B12" i="34"/>
  <c r="C12" i="34"/>
  <c r="B13" i="34"/>
  <c r="C13" i="34"/>
  <c r="B14" i="34"/>
  <c r="C14" i="34"/>
  <c r="B15" i="34"/>
  <c r="C15" i="34"/>
  <c r="D15" i="34" s="1"/>
  <c r="E15" i="34" s="1"/>
  <c r="F15" i="34" s="1"/>
  <c r="B16" i="34"/>
  <c r="C16" i="34"/>
  <c r="B17" i="34"/>
  <c r="C17" i="34"/>
  <c r="B18" i="34"/>
  <c r="C18" i="34"/>
  <c r="B19" i="34"/>
  <c r="C19" i="34"/>
  <c r="D19" i="34" s="1"/>
  <c r="E19" i="34" s="1"/>
  <c r="F19" i="34" s="1"/>
  <c r="B20" i="34"/>
  <c r="C20" i="34"/>
  <c r="B21" i="34"/>
  <c r="C21" i="34"/>
  <c r="B22" i="34"/>
  <c r="C22" i="34"/>
  <c r="B23" i="34"/>
  <c r="C23" i="34"/>
  <c r="D23" i="34" s="1"/>
  <c r="E23" i="34" s="1"/>
  <c r="F23" i="34" s="1"/>
  <c r="B24" i="34"/>
  <c r="C24" i="34"/>
  <c r="B25" i="34"/>
  <c r="C25" i="34"/>
  <c r="B26" i="34"/>
  <c r="C26" i="34"/>
  <c r="B27" i="34"/>
  <c r="C27" i="34"/>
  <c r="D27" i="34" s="1"/>
  <c r="E27" i="34" s="1"/>
  <c r="F27" i="34" s="1"/>
  <c r="B28" i="34"/>
  <c r="C28" i="34"/>
  <c r="B29" i="34"/>
  <c r="C29" i="34"/>
  <c r="B30" i="34"/>
  <c r="C30" i="34"/>
  <c r="B31" i="34"/>
  <c r="C31" i="34"/>
  <c r="D31" i="34" s="1"/>
  <c r="E31" i="34" s="1"/>
  <c r="F31" i="34" s="1"/>
  <c r="B32" i="34"/>
  <c r="C32" i="34"/>
  <c r="B33" i="34"/>
  <c r="C33" i="34"/>
  <c r="B34" i="34"/>
  <c r="C34" i="34"/>
  <c r="B35" i="34"/>
  <c r="C35" i="34"/>
  <c r="D35" i="34" s="1"/>
  <c r="E35" i="34" s="1"/>
  <c r="F35" i="34" s="1"/>
  <c r="B36" i="34"/>
  <c r="C36" i="34"/>
  <c r="B37" i="34"/>
  <c r="C37" i="34"/>
  <c r="B38" i="34"/>
  <c r="C38" i="34"/>
  <c r="B39" i="34"/>
  <c r="C39" i="34"/>
  <c r="D39" i="34" s="1"/>
  <c r="E39" i="34" s="1"/>
  <c r="F39" i="34" s="1"/>
  <c r="B40" i="34"/>
  <c r="C40" i="34"/>
  <c r="B41" i="34"/>
  <c r="C41" i="34"/>
  <c r="B42" i="34"/>
  <c r="C42" i="34"/>
  <c r="D42" i="34" s="1"/>
  <c r="E42" i="34" s="1"/>
  <c r="F42" i="34" s="1"/>
  <c r="B43" i="34"/>
  <c r="C43" i="34"/>
  <c r="D43" i="34" s="1"/>
  <c r="E43" i="34" s="1"/>
  <c r="F43" i="34" s="1"/>
  <c r="B44" i="34"/>
  <c r="C44" i="34"/>
  <c r="D44" i="34" s="1"/>
  <c r="E44" i="34" s="1"/>
  <c r="F44" i="34" s="1"/>
  <c r="C3" i="34"/>
  <c r="B3" i="34"/>
  <c r="D41" i="34"/>
  <c r="E41" i="34" s="1"/>
  <c r="F41" i="34" s="1"/>
  <c r="D40" i="34"/>
  <c r="E40" i="34" s="1"/>
  <c r="F40" i="34" s="1"/>
  <c r="D38" i="34"/>
  <c r="E38" i="34" s="1"/>
  <c r="F38" i="34" s="1"/>
  <c r="D37" i="34"/>
  <c r="E37" i="34" s="1"/>
  <c r="F37" i="34" s="1"/>
  <c r="D36" i="34"/>
  <c r="E36" i="34" s="1"/>
  <c r="F36" i="34" s="1"/>
  <c r="D34" i="34"/>
  <c r="E34" i="34" s="1"/>
  <c r="F34" i="34" s="1"/>
  <c r="D33" i="34"/>
  <c r="E33" i="34" s="1"/>
  <c r="F33" i="34" s="1"/>
  <c r="D32" i="34"/>
  <c r="E32" i="34" s="1"/>
  <c r="F32" i="34" s="1"/>
  <c r="D30" i="34"/>
  <c r="E30" i="34" s="1"/>
  <c r="F30" i="34" s="1"/>
  <c r="D29" i="34"/>
  <c r="E29" i="34" s="1"/>
  <c r="F29" i="34" s="1"/>
  <c r="D28" i="34"/>
  <c r="E28" i="34" s="1"/>
  <c r="F28" i="34" s="1"/>
  <c r="D26" i="34"/>
  <c r="E26" i="34" s="1"/>
  <c r="F26" i="34" s="1"/>
  <c r="D25" i="34"/>
  <c r="E25" i="34" s="1"/>
  <c r="F25" i="34" s="1"/>
  <c r="D24" i="34"/>
  <c r="E24" i="34" s="1"/>
  <c r="F24" i="34" s="1"/>
  <c r="D22" i="34"/>
  <c r="E22" i="34" s="1"/>
  <c r="F22" i="34" s="1"/>
  <c r="D21" i="34"/>
  <c r="E21" i="34" s="1"/>
  <c r="F21" i="34" s="1"/>
  <c r="D20" i="34"/>
  <c r="E20" i="34" s="1"/>
  <c r="F20" i="34" s="1"/>
  <c r="D18" i="34"/>
  <c r="E18" i="34" s="1"/>
  <c r="F18" i="34" s="1"/>
  <c r="D17" i="34"/>
  <c r="E17" i="34" s="1"/>
  <c r="F17" i="34" s="1"/>
  <c r="D16" i="34"/>
  <c r="E16" i="34" s="1"/>
  <c r="F16" i="34" s="1"/>
  <c r="D14" i="34"/>
  <c r="E14" i="34" s="1"/>
  <c r="F14" i="34" s="1"/>
  <c r="D13" i="34"/>
  <c r="E13" i="34" s="1"/>
  <c r="F13" i="34" s="1"/>
  <c r="D12" i="34"/>
  <c r="E12" i="34" s="1"/>
  <c r="F12" i="34" s="1"/>
  <c r="D10" i="34"/>
  <c r="E10" i="34" s="1"/>
  <c r="F10" i="34" s="1"/>
  <c r="D9" i="34"/>
  <c r="E9" i="34" s="1"/>
  <c r="F9" i="34" s="1"/>
  <c r="D8" i="34"/>
  <c r="E8" i="34" s="1"/>
  <c r="F8" i="34" s="1"/>
  <c r="D6" i="34"/>
  <c r="E6" i="34" s="1"/>
  <c r="F6" i="34" s="1"/>
  <c r="D5" i="34"/>
  <c r="E5" i="34" s="1"/>
  <c r="F5" i="34" s="1"/>
  <c r="D4" i="34"/>
  <c r="E4" i="34" s="1"/>
  <c r="F4" i="34" s="1"/>
  <c r="D3" i="34"/>
  <c r="E3" i="34" s="1"/>
  <c r="F3" i="34" s="1"/>
  <c r="Y46" i="33"/>
  <c r="T46" i="33"/>
  <c r="I46" i="33"/>
  <c r="K46" i="33" s="1"/>
  <c r="Z46" i="33" s="1"/>
  <c r="Y45" i="33"/>
  <c r="T45" i="33"/>
  <c r="K45" i="33"/>
  <c r="Z45" i="33" s="1"/>
  <c r="I45" i="33"/>
  <c r="Y44" i="33"/>
  <c r="T44" i="33"/>
  <c r="I44" i="33"/>
  <c r="K44" i="33" s="1"/>
  <c r="Z44" i="33" s="1"/>
  <c r="Y43" i="33"/>
  <c r="T43" i="33"/>
  <c r="K43" i="33"/>
  <c r="Z43" i="33" s="1"/>
  <c r="I43" i="33"/>
  <c r="Y42" i="33"/>
  <c r="T42" i="33"/>
  <c r="I42" i="33"/>
  <c r="K42" i="33" s="1"/>
  <c r="Z42" i="33" s="1"/>
  <c r="Y41" i="33"/>
  <c r="T41" i="33"/>
  <c r="K41" i="33"/>
  <c r="Z41" i="33" s="1"/>
  <c r="I41" i="33"/>
  <c r="Y40" i="33"/>
  <c r="T40" i="33"/>
  <c r="I40" i="33"/>
  <c r="K40" i="33" s="1"/>
  <c r="Z40" i="33" s="1"/>
  <c r="Y39" i="33"/>
  <c r="T39" i="33"/>
  <c r="K39" i="33"/>
  <c r="Z39" i="33" s="1"/>
  <c r="I39" i="33"/>
  <c r="Y38" i="33"/>
  <c r="T38" i="33"/>
  <c r="I38" i="33"/>
  <c r="K38" i="33" s="1"/>
  <c r="Z38" i="33" s="1"/>
  <c r="Y37" i="33"/>
  <c r="T37" i="33"/>
  <c r="K37" i="33"/>
  <c r="Z37" i="33" s="1"/>
  <c r="I37" i="33"/>
  <c r="Y36" i="33"/>
  <c r="T36" i="33"/>
  <c r="I36" i="33"/>
  <c r="K36" i="33" s="1"/>
  <c r="Z36" i="33" s="1"/>
  <c r="Y35" i="33"/>
  <c r="T35" i="33"/>
  <c r="K35" i="33"/>
  <c r="Z35" i="33" s="1"/>
  <c r="I35" i="33"/>
  <c r="Y34" i="33"/>
  <c r="T34" i="33"/>
  <c r="I34" i="33"/>
  <c r="K34" i="33" s="1"/>
  <c r="Z34" i="33" s="1"/>
  <c r="Y33" i="33"/>
  <c r="T33" i="33"/>
  <c r="K33" i="33"/>
  <c r="Z33" i="33" s="1"/>
  <c r="I33" i="33"/>
  <c r="Y32" i="33"/>
  <c r="T32" i="33"/>
  <c r="I32" i="33"/>
  <c r="K32" i="33" s="1"/>
  <c r="Z32" i="33" s="1"/>
  <c r="Y31" i="33"/>
  <c r="T31" i="33"/>
  <c r="K31" i="33"/>
  <c r="Z31" i="33" s="1"/>
  <c r="I31" i="33"/>
  <c r="Y30" i="33"/>
  <c r="T30" i="33"/>
  <c r="I30" i="33"/>
  <c r="K30" i="33" s="1"/>
  <c r="Z30" i="33" s="1"/>
  <c r="Y29" i="33"/>
  <c r="T29" i="33"/>
  <c r="K29" i="33"/>
  <c r="Z29" i="33" s="1"/>
  <c r="I29" i="33"/>
  <c r="Y28" i="33"/>
  <c r="T28" i="33"/>
  <c r="I28" i="33"/>
  <c r="K28" i="33" s="1"/>
  <c r="Z28" i="33" s="1"/>
  <c r="Y27" i="33"/>
  <c r="T27" i="33"/>
  <c r="K27" i="33"/>
  <c r="Z27" i="33" s="1"/>
  <c r="I27" i="33"/>
  <c r="Y26" i="33"/>
  <c r="T26" i="33"/>
  <c r="I26" i="33"/>
  <c r="K26" i="33" s="1"/>
  <c r="Z26" i="33" s="1"/>
  <c r="Y25" i="33"/>
  <c r="T25" i="33"/>
  <c r="K25" i="33"/>
  <c r="Z25" i="33" s="1"/>
  <c r="I25" i="33"/>
  <c r="Y24" i="33"/>
  <c r="T24" i="33"/>
  <c r="I24" i="33"/>
  <c r="K24" i="33" s="1"/>
  <c r="Z24" i="33" s="1"/>
  <c r="Y23" i="33"/>
  <c r="T23" i="33"/>
  <c r="K23" i="33"/>
  <c r="Z23" i="33" s="1"/>
  <c r="I23" i="33"/>
  <c r="Y22" i="33"/>
  <c r="T22" i="33"/>
  <c r="I22" i="33"/>
  <c r="K22" i="33" s="1"/>
  <c r="Z22" i="33" s="1"/>
  <c r="Y21" i="33"/>
  <c r="T21" i="33"/>
  <c r="K21" i="33"/>
  <c r="Z21" i="33" s="1"/>
  <c r="I21" i="33"/>
  <c r="Y20" i="33"/>
  <c r="T20" i="33"/>
  <c r="I20" i="33"/>
  <c r="K20" i="33" s="1"/>
  <c r="Z20" i="33" s="1"/>
  <c r="Y19" i="33"/>
  <c r="T19" i="33"/>
  <c r="K19" i="33"/>
  <c r="Z19" i="33" s="1"/>
  <c r="I19" i="33"/>
  <c r="Y18" i="33"/>
  <c r="T18" i="33"/>
  <c r="I18" i="33"/>
  <c r="K18" i="33" s="1"/>
  <c r="Z18" i="33" s="1"/>
  <c r="Y17" i="33"/>
  <c r="T17" i="33"/>
  <c r="K17" i="33"/>
  <c r="Z17" i="33" s="1"/>
  <c r="I17" i="33"/>
  <c r="Y16" i="33"/>
  <c r="T16" i="33"/>
  <c r="I16" i="33"/>
  <c r="K16" i="33" s="1"/>
  <c r="Z16" i="33" s="1"/>
  <c r="Y15" i="33"/>
  <c r="T15" i="33"/>
  <c r="K15" i="33"/>
  <c r="Z15" i="33" s="1"/>
  <c r="I15" i="33"/>
  <c r="Y14" i="33"/>
  <c r="T14" i="33"/>
  <c r="I14" i="33"/>
  <c r="K14" i="33" s="1"/>
  <c r="Z14" i="33" s="1"/>
  <c r="Y13" i="33"/>
  <c r="T13" i="33"/>
  <c r="K13" i="33"/>
  <c r="Z13" i="33" s="1"/>
  <c r="I13" i="33"/>
  <c r="Y12" i="33"/>
  <c r="T12" i="33"/>
  <c r="I12" i="33"/>
  <c r="K12" i="33" s="1"/>
  <c r="Z12" i="33" s="1"/>
  <c r="Y11" i="33"/>
  <c r="T11" i="33"/>
  <c r="K11" i="33"/>
  <c r="Z11" i="33" s="1"/>
  <c r="I11" i="33"/>
  <c r="Y10" i="33"/>
  <c r="T10" i="33"/>
  <c r="I10" i="33"/>
  <c r="K10" i="33" s="1"/>
  <c r="Z10" i="33" s="1"/>
  <c r="Y9" i="33"/>
  <c r="T9" i="33"/>
  <c r="K9" i="33"/>
  <c r="Z9" i="33" s="1"/>
  <c r="I9" i="33"/>
  <c r="Y8" i="33"/>
  <c r="T8" i="33"/>
  <c r="I8" i="33"/>
  <c r="K8" i="33" s="1"/>
  <c r="Z8" i="33" s="1"/>
  <c r="Y7" i="33"/>
  <c r="T7" i="33"/>
  <c r="K7" i="33"/>
  <c r="Z7" i="33" s="1"/>
  <c r="I7" i="33"/>
  <c r="Y6" i="33"/>
  <c r="T6" i="33"/>
  <c r="I6" i="33"/>
  <c r="K6" i="33" s="1"/>
  <c r="Z6" i="33" s="1"/>
  <c r="Y5" i="33"/>
  <c r="T5" i="33"/>
  <c r="K5" i="33"/>
  <c r="Z5" i="33" s="1"/>
  <c r="I5" i="33"/>
  <c r="Y4" i="33"/>
  <c r="T4" i="33"/>
  <c r="K4" i="33"/>
  <c r="I4" i="33"/>
  <c r="Y46" i="32"/>
  <c r="T46" i="32"/>
  <c r="I46" i="32"/>
  <c r="K46" i="32" s="1"/>
  <c r="Z46" i="32" s="1"/>
  <c r="Y45" i="32"/>
  <c r="T45" i="32"/>
  <c r="I45" i="32"/>
  <c r="K45" i="32" s="1"/>
  <c r="Z45" i="32" s="1"/>
  <c r="Y44" i="32"/>
  <c r="T44" i="32"/>
  <c r="K44" i="32"/>
  <c r="Z44" i="32" s="1"/>
  <c r="I44" i="32"/>
  <c r="Y43" i="32"/>
  <c r="T43" i="32"/>
  <c r="K43" i="32"/>
  <c r="Z43" i="32" s="1"/>
  <c r="I43" i="32"/>
  <c r="Y42" i="32"/>
  <c r="T42" i="32"/>
  <c r="I42" i="32"/>
  <c r="K42" i="32" s="1"/>
  <c r="Z42" i="32" s="1"/>
  <c r="Y41" i="32"/>
  <c r="T41" i="32"/>
  <c r="I41" i="32"/>
  <c r="K41" i="32" s="1"/>
  <c r="Z41" i="32" s="1"/>
  <c r="Y40" i="32"/>
  <c r="T40" i="32"/>
  <c r="I40" i="32"/>
  <c r="K40" i="32" s="1"/>
  <c r="Z40" i="32" s="1"/>
  <c r="Y39" i="32"/>
  <c r="T39" i="32"/>
  <c r="K39" i="32"/>
  <c r="Z39" i="32" s="1"/>
  <c r="I39" i="32"/>
  <c r="Y38" i="32"/>
  <c r="T38" i="32"/>
  <c r="I38" i="32"/>
  <c r="K38" i="32" s="1"/>
  <c r="Z38" i="32" s="1"/>
  <c r="Y37" i="32"/>
  <c r="T37" i="32"/>
  <c r="I37" i="32"/>
  <c r="K37" i="32" s="1"/>
  <c r="Z37" i="32" s="1"/>
  <c r="Y36" i="32"/>
  <c r="T36" i="32"/>
  <c r="I36" i="32"/>
  <c r="K36" i="32" s="1"/>
  <c r="Z36" i="32" s="1"/>
  <c r="Y35" i="32"/>
  <c r="T35" i="32"/>
  <c r="K35" i="32"/>
  <c r="Z35" i="32" s="1"/>
  <c r="I35" i="32"/>
  <c r="Y34" i="32"/>
  <c r="T34" i="32"/>
  <c r="I34" i="32"/>
  <c r="K34" i="32" s="1"/>
  <c r="Z34" i="32" s="1"/>
  <c r="Y33" i="32"/>
  <c r="T33" i="32"/>
  <c r="I33" i="32"/>
  <c r="K33" i="32" s="1"/>
  <c r="Z33" i="32" s="1"/>
  <c r="Y32" i="32"/>
  <c r="T32" i="32"/>
  <c r="I32" i="32"/>
  <c r="K32" i="32" s="1"/>
  <c r="Z32" i="32" s="1"/>
  <c r="Y31" i="32"/>
  <c r="T31" i="32"/>
  <c r="K31" i="32"/>
  <c r="Z31" i="32" s="1"/>
  <c r="I31" i="32"/>
  <c r="Y30" i="32"/>
  <c r="T30" i="32"/>
  <c r="I30" i="32"/>
  <c r="K30" i="32" s="1"/>
  <c r="Z30" i="32" s="1"/>
  <c r="Y29" i="32"/>
  <c r="T29" i="32"/>
  <c r="I29" i="32"/>
  <c r="K29" i="32" s="1"/>
  <c r="Z29" i="32" s="1"/>
  <c r="Y28" i="32"/>
  <c r="T28" i="32"/>
  <c r="I28" i="32"/>
  <c r="K28" i="32" s="1"/>
  <c r="Z28" i="32" s="1"/>
  <c r="Y27" i="32"/>
  <c r="T27" i="32"/>
  <c r="K27" i="32"/>
  <c r="Z27" i="32" s="1"/>
  <c r="I27" i="32"/>
  <c r="Y26" i="32"/>
  <c r="T26" i="32"/>
  <c r="K26" i="32"/>
  <c r="Z26" i="32" s="1"/>
  <c r="I26" i="32"/>
  <c r="Y25" i="32"/>
  <c r="T25" i="32"/>
  <c r="I25" i="32"/>
  <c r="K25" i="32" s="1"/>
  <c r="Z25" i="32" s="1"/>
  <c r="Y24" i="32"/>
  <c r="T24" i="32"/>
  <c r="I24" i="32"/>
  <c r="K24" i="32" s="1"/>
  <c r="Z24" i="32" s="1"/>
  <c r="Y23" i="32"/>
  <c r="T23" i="32"/>
  <c r="K23" i="32"/>
  <c r="Z23" i="32" s="1"/>
  <c r="I23" i="32"/>
  <c r="Y22" i="32"/>
  <c r="T22" i="32"/>
  <c r="K22" i="32"/>
  <c r="Z22" i="32" s="1"/>
  <c r="I22" i="32"/>
  <c r="Y21" i="32"/>
  <c r="T21" i="32"/>
  <c r="I21" i="32"/>
  <c r="K21" i="32" s="1"/>
  <c r="Z21" i="32" s="1"/>
  <c r="Y20" i="32"/>
  <c r="T20" i="32"/>
  <c r="I20" i="32"/>
  <c r="K20" i="32" s="1"/>
  <c r="Z20" i="32" s="1"/>
  <c r="Y19" i="32"/>
  <c r="T19" i="32"/>
  <c r="K19" i="32"/>
  <c r="Z19" i="32" s="1"/>
  <c r="I19" i="32"/>
  <c r="Y18" i="32"/>
  <c r="T18" i="32"/>
  <c r="K18" i="32"/>
  <c r="Z18" i="32" s="1"/>
  <c r="I18" i="32"/>
  <c r="Y17" i="32"/>
  <c r="T17" i="32"/>
  <c r="I17" i="32"/>
  <c r="K17" i="32" s="1"/>
  <c r="Z17" i="32" s="1"/>
  <c r="Y16" i="32"/>
  <c r="T16" i="32"/>
  <c r="I16" i="32"/>
  <c r="K16" i="32" s="1"/>
  <c r="Z16" i="32" s="1"/>
  <c r="Y15" i="32"/>
  <c r="T15" i="32"/>
  <c r="K15" i="32"/>
  <c r="Z15" i="32" s="1"/>
  <c r="I15" i="32"/>
  <c r="Y14" i="32"/>
  <c r="T14" i="32"/>
  <c r="K14" i="32"/>
  <c r="Z14" i="32" s="1"/>
  <c r="I14" i="32"/>
  <c r="Y13" i="32"/>
  <c r="T13" i="32"/>
  <c r="I13" i="32"/>
  <c r="K13" i="32" s="1"/>
  <c r="Z13" i="32" s="1"/>
  <c r="Y12" i="32"/>
  <c r="T12" i="32"/>
  <c r="I12" i="32"/>
  <c r="K12" i="32" s="1"/>
  <c r="Z12" i="32" s="1"/>
  <c r="Y11" i="32"/>
  <c r="T11" i="32"/>
  <c r="K11" i="32"/>
  <c r="Z11" i="32" s="1"/>
  <c r="I11" i="32"/>
  <c r="Y10" i="32"/>
  <c r="T10" i="32"/>
  <c r="K10" i="32"/>
  <c r="Z10" i="32" s="1"/>
  <c r="I10" i="32"/>
  <c r="Y9" i="32"/>
  <c r="T9" i="32"/>
  <c r="I9" i="32"/>
  <c r="K9" i="32" s="1"/>
  <c r="Z9" i="32" s="1"/>
  <c r="Y8" i="32"/>
  <c r="T8" i="32"/>
  <c r="I8" i="32"/>
  <c r="K8" i="32" s="1"/>
  <c r="Z8" i="32" s="1"/>
  <c r="Y7" i="32"/>
  <c r="T7" i="32"/>
  <c r="K7" i="32"/>
  <c r="Z7" i="32" s="1"/>
  <c r="I7" i="32"/>
  <c r="Y6" i="32"/>
  <c r="T6" i="32"/>
  <c r="K6" i="32"/>
  <c r="Z6" i="32" s="1"/>
  <c r="I6" i="32"/>
  <c r="Y5" i="32"/>
  <c r="T5" i="32"/>
  <c r="I5" i="32"/>
  <c r="K5" i="32" s="1"/>
  <c r="Z5" i="32" s="1"/>
  <c r="Y4" i="32"/>
  <c r="T4" i="32"/>
  <c r="I4" i="32"/>
  <c r="K4" i="32" s="1"/>
  <c r="B4" i="31"/>
  <c r="C4" i="31"/>
  <c r="B5" i="31"/>
  <c r="C5" i="31"/>
  <c r="B6" i="31"/>
  <c r="C6" i="31"/>
  <c r="B7" i="31"/>
  <c r="C7" i="31"/>
  <c r="D7" i="31" s="1"/>
  <c r="E7" i="31" s="1"/>
  <c r="F7" i="31" s="1"/>
  <c r="B8" i="31"/>
  <c r="C8" i="31"/>
  <c r="B9" i="31"/>
  <c r="C9" i="31"/>
  <c r="D9" i="31" s="1"/>
  <c r="E9" i="31" s="1"/>
  <c r="F9" i="31" s="1"/>
  <c r="B10" i="31"/>
  <c r="C10" i="31"/>
  <c r="B11" i="31"/>
  <c r="C11" i="31"/>
  <c r="B12" i="31"/>
  <c r="C12" i="31"/>
  <c r="B13" i="31"/>
  <c r="D13" i="31" s="1"/>
  <c r="E13" i="31" s="1"/>
  <c r="F13" i="31" s="1"/>
  <c r="C13" i="31"/>
  <c r="B14" i="31"/>
  <c r="C14" i="31"/>
  <c r="B15" i="31"/>
  <c r="C15" i="31"/>
  <c r="B16" i="31"/>
  <c r="C16" i="31"/>
  <c r="B17" i="31"/>
  <c r="D17" i="31" s="1"/>
  <c r="E17" i="31" s="1"/>
  <c r="F17" i="31" s="1"/>
  <c r="C17" i="31"/>
  <c r="B18" i="31"/>
  <c r="C18" i="31"/>
  <c r="B19" i="31"/>
  <c r="C19" i="31"/>
  <c r="D19" i="31" s="1"/>
  <c r="E19" i="31" s="1"/>
  <c r="F19" i="31" s="1"/>
  <c r="B20" i="31"/>
  <c r="C20" i="31"/>
  <c r="B21" i="31"/>
  <c r="D21" i="31" s="1"/>
  <c r="E21" i="31" s="1"/>
  <c r="F21" i="31" s="1"/>
  <c r="C21" i="31"/>
  <c r="B22" i="31"/>
  <c r="C22" i="31"/>
  <c r="B23" i="31"/>
  <c r="D23" i="31" s="1"/>
  <c r="E23" i="31" s="1"/>
  <c r="F23" i="31" s="1"/>
  <c r="C23" i="31"/>
  <c r="B24" i="31"/>
  <c r="C24" i="31"/>
  <c r="B25" i="31"/>
  <c r="C25" i="31"/>
  <c r="B26" i="31"/>
  <c r="C26" i="31"/>
  <c r="B27" i="31"/>
  <c r="D27" i="31" s="1"/>
  <c r="E27" i="31" s="1"/>
  <c r="F27" i="31" s="1"/>
  <c r="C27" i="31"/>
  <c r="B28" i="31"/>
  <c r="C28" i="31"/>
  <c r="B29" i="31"/>
  <c r="C29" i="31"/>
  <c r="D29" i="31" s="1"/>
  <c r="E29" i="31" s="1"/>
  <c r="F29" i="31" s="1"/>
  <c r="B30" i="31"/>
  <c r="C30" i="31"/>
  <c r="B31" i="31"/>
  <c r="C31" i="31"/>
  <c r="B32" i="31"/>
  <c r="C32" i="31"/>
  <c r="B33" i="31"/>
  <c r="D33" i="31" s="1"/>
  <c r="E33" i="31" s="1"/>
  <c r="F33" i="31" s="1"/>
  <c r="C33" i="31"/>
  <c r="B34" i="31"/>
  <c r="C34" i="31"/>
  <c r="B35" i="31"/>
  <c r="C35" i="31"/>
  <c r="D35" i="31" s="1"/>
  <c r="E35" i="31" s="1"/>
  <c r="F35" i="31" s="1"/>
  <c r="B36" i="31"/>
  <c r="C36" i="31"/>
  <c r="B37" i="31"/>
  <c r="D37" i="31" s="1"/>
  <c r="E37" i="31" s="1"/>
  <c r="F37" i="31" s="1"/>
  <c r="C37" i="31"/>
  <c r="B38" i="31"/>
  <c r="C38" i="31"/>
  <c r="B39" i="31"/>
  <c r="D39" i="31" s="1"/>
  <c r="E39" i="31" s="1"/>
  <c r="F39" i="31" s="1"/>
  <c r="C39" i="31"/>
  <c r="B40" i="31"/>
  <c r="C40" i="31"/>
  <c r="B41" i="31"/>
  <c r="C41" i="31"/>
  <c r="B42" i="31"/>
  <c r="C42" i="31"/>
  <c r="B43" i="31"/>
  <c r="D43" i="31" s="1"/>
  <c r="E43" i="31" s="1"/>
  <c r="F43" i="31" s="1"/>
  <c r="C43" i="31"/>
  <c r="B44" i="31"/>
  <c r="C44" i="31"/>
  <c r="C3" i="31"/>
  <c r="B3" i="31"/>
  <c r="B44" i="28"/>
  <c r="C44" i="28"/>
  <c r="B4" i="28"/>
  <c r="C4" i="28"/>
  <c r="B5" i="28"/>
  <c r="C5" i="28"/>
  <c r="B6" i="28"/>
  <c r="C6" i="28"/>
  <c r="B7" i="28"/>
  <c r="C7" i="28"/>
  <c r="B8" i="28"/>
  <c r="C8" i="28"/>
  <c r="B9" i="28"/>
  <c r="C9" i="28"/>
  <c r="B10" i="28"/>
  <c r="C10" i="28"/>
  <c r="B11" i="28"/>
  <c r="C11" i="28"/>
  <c r="B12" i="28"/>
  <c r="C12" i="28"/>
  <c r="B13" i="28"/>
  <c r="C13" i="28"/>
  <c r="B14" i="28"/>
  <c r="C14" i="28"/>
  <c r="B15" i="28"/>
  <c r="C15" i="28"/>
  <c r="B16" i="28"/>
  <c r="C16" i="28"/>
  <c r="B17" i="28"/>
  <c r="C17" i="28"/>
  <c r="B18" i="28"/>
  <c r="C18" i="28"/>
  <c r="B19" i="28"/>
  <c r="C19" i="28"/>
  <c r="B20" i="28"/>
  <c r="C20" i="28"/>
  <c r="B21" i="28"/>
  <c r="C21" i="28"/>
  <c r="B22" i="28"/>
  <c r="C22" i="28"/>
  <c r="B23" i="28"/>
  <c r="C23" i="28"/>
  <c r="B24" i="28"/>
  <c r="C24" i="28"/>
  <c r="B25" i="28"/>
  <c r="C25" i="28"/>
  <c r="B26" i="28"/>
  <c r="C26" i="28"/>
  <c r="B27" i="28"/>
  <c r="C27" i="28"/>
  <c r="B28" i="28"/>
  <c r="C28" i="28"/>
  <c r="B29" i="28"/>
  <c r="C29" i="28"/>
  <c r="B30" i="28"/>
  <c r="C30" i="28"/>
  <c r="B31" i="28"/>
  <c r="C31" i="28"/>
  <c r="B32" i="28"/>
  <c r="C32" i="28"/>
  <c r="B33" i="28"/>
  <c r="C33" i="28"/>
  <c r="B34" i="28"/>
  <c r="C34" i="28"/>
  <c r="B35" i="28"/>
  <c r="C35" i="28"/>
  <c r="B36" i="28"/>
  <c r="C36" i="28"/>
  <c r="B37" i="28"/>
  <c r="C37" i="28"/>
  <c r="B38" i="28"/>
  <c r="C38" i="28"/>
  <c r="B39" i="28"/>
  <c r="C39" i="28"/>
  <c r="B40" i="28"/>
  <c r="C40" i="28"/>
  <c r="B41" i="28"/>
  <c r="C41" i="28"/>
  <c r="B42" i="28"/>
  <c r="C42" i="28"/>
  <c r="B43" i="28"/>
  <c r="C43" i="28"/>
  <c r="C3" i="28"/>
  <c r="B3" i="28"/>
  <c r="D44" i="31"/>
  <c r="E44" i="31" s="1"/>
  <c r="F44" i="31" s="1"/>
  <c r="D42" i="31"/>
  <c r="E42" i="31" s="1"/>
  <c r="F42" i="31" s="1"/>
  <c r="D41" i="31"/>
  <c r="E41" i="31" s="1"/>
  <c r="F41" i="31" s="1"/>
  <c r="D40" i="31"/>
  <c r="E40" i="31" s="1"/>
  <c r="F40" i="31" s="1"/>
  <c r="D38" i="31"/>
  <c r="E38" i="31" s="1"/>
  <c r="F38" i="31" s="1"/>
  <c r="D36" i="31"/>
  <c r="E36" i="31" s="1"/>
  <c r="F36" i="31" s="1"/>
  <c r="E34" i="31"/>
  <c r="F34" i="31" s="1"/>
  <c r="D34" i="31"/>
  <c r="D32" i="31"/>
  <c r="E32" i="31" s="1"/>
  <c r="F32" i="31" s="1"/>
  <c r="D31" i="31"/>
  <c r="E31" i="31" s="1"/>
  <c r="F31" i="31" s="1"/>
  <c r="E30" i="31"/>
  <c r="F30" i="31" s="1"/>
  <c r="D30" i="31"/>
  <c r="D28" i="31"/>
  <c r="E28" i="31" s="1"/>
  <c r="F28" i="31" s="1"/>
  <c r="D26" i="31"/>
  <c r="E26" i="31" s="1"/>
  <c r="F26" i="31" s="1"/>
  <c r="D25" i="31"/>
  <c r="E25" i="31" s="1"/>
  <c r="F25" i="31" s="1"/>
  <c r="D24" i="31"/>
  <c r="E24" i="31" s="1"/>
  <c r="F24" i="31" s="1"/>
  <c r="D22" i="31"/>
  <c r="E22" i="31" s="1"/>
  <c r="F22" i="31" s="1"/>
  <c r="D20" i="31"/>
  <c r="E20" i="31" s="1"/>
  <c r="F20" i="31" s="1"/>
  <c r="E18" i="31"/>
  <c r="F18" i="31" s="1"/>
  <c r="D18" i="31"/>
  <c r="D16" i="31"/>
  <c r="E16" i="31" s="1"/>
  <c r="F16" i="31" s="1"/>
  <c r="D15" i="31"/>
  <c r="E15" i="31" s="1"/>
  <c r="F15" i="31" s="1"/>
  <c r="D14" i="31"/>
  <c r="E14" i="31" s="1"/>
  <c r="F14" i="31" s="1"/>
  <c r="D12" i="31"/>
  <c r="E12" i="31" s="1"/>
  <c r="F12" i="31" s="1"/>
  <c r="D11" i="31"/>
  <c r="E11" i="31" s="1"/>
  <c r="F11" i="31" s="1"/>
  <c r="E10" i="31"/>
  <c r="F10" i="31" s="1"/>
  <c r="D10" i="31"/>
  <c r="D8" i="31"/>
  <c r="E8" i="31" s="1"/>
  <c r="F8" i="31" s="1"/>
  <c r="D6" i="31"/>
  <c r="E6" i="31" s="1"/>
  <c r="F6" i="31" s="1"/>
  <c r="D5" i="31"/>
  <c r="E5" i="31" s="1"/>
  <c r="F5" i="31" s="1"/>
  <c r="D4" i="31"/>
  <c r="E4" i="31" s="1"/>
  <c r="F4" i="31" s="1"/>
  <c r="D3" i="31"/>
  <c r="E3" i="31" s="1"/>
  <c r="F3" i="31" s="1"/>
  <c r="Y46" i="30"/>
  <c r="T46" i="30"/>
  <c r="I46" i="30"/>
  <c r="K46" i="30" s="1"/>
  <c r="Z46" i="30" s="1"/>
  <c r="Y45" i="30"/>
  <c r="T45" i="30"/>
  <c r="I45" i="30"/>
  <c r="K45" i="30" s="1"/>
  <c r="Z45" i="30" s="1"/>
  <c r="Y44" i="30"/>
  <c r="T44" i="30"/>
  <c r="I44" i="30"/>
  <c r="K44" i="30" s="1"/>
  <c r="Z44" i="30" s="1"/>
  <c r="Y43" i="30"/>
  <c r="T43" i="30"/>
  <c r="K43" i="30"/>
  <c r="Z43" i="30" s="1"/>
  <c r="I43" i="30"/>
  <c r="Y42" i="30"/>
  <c r="T42" i="30"/>
  <c r="I42" i="30"/>
  <c r="K42" i="30" s="1"/>
  <c r="Z42" i="30" s="1"/>
  <c r="Y41" i="30"/>
  <c r="T41" i="30"/>
  <c r="I41" i="30"/>
  <c r="K41" i="30" s="1"/>
  <c r="Z41" i="30" s="1"/>
  <c r="Y40" i="30"/>
  <c r="T40" i="30"/>
  <c r="I40" i="30"/>
  <c r="K40" i="30" s="1"/>
  <c r="Z40" i="30" s="1"/>
  <c r="Y39" i="30"/>
  <c r="T39" i="30"/>
  <c r="K39" i="30"/>
  <c r="Z39" i="30" s="1"/>
  <c r="I39" i="30"/>
  <c r="Y38" i="30"/>
  <c r="T38" i="30"/>
  <c r="I38" i="30"/>
  <c r="K38" i="30" s="1"/>
  <c r="Z38" i="30" s="1"/>
  <c r="Y37" i="30"/>
  <c r="T37" i="30"/>
  <c r="I37" i="30"/>
  <c r="K37" i="30" s="1"/>
  <c r="Z37" i="30" s="1"/>
  <c r="Y36" i="30"/>
  <c r="T36" i="30"/>
  <c r="I36" i="30"/>
  <c r="K36" i="30" s="1"/>
  <c r="Z36" i="30" s="1"/>
  <c r="Y35" i="30"/>
  <c r="T35" i="30"/>
  <c r="K35" i="30"/>
  <c r="Z35" i="30" s="1"/>
  <c r="I35" i="30"/>
  <c r="Y34" i="30"/>
  <c r="T34" i="30"/>
  <c r="I34" i="30"/>
  <c r="K34" i="30" s="1"/>
  <c r="Z34" i="30" s="1"/>
  <c r="Y33" i="30"/>
  <c r="T33" i="30"/>
  <c r="I33" i="30"/>
  <c r="K33" i="30" s="1"/>
  <c r="Z33" i="30" s="1"/>
  <c r="Y32" i="30"/>
  <c r="T32" i="30"/>
  <c r="I32" i="30"/>
  <c r="K32" i="30" s="1"/>
  <c r="Z32" i="30" s="1"/>
  <c r="Y31" i="30"/>
  <c r="T31" i="30"/>
  <c r="K31" i="30"/>
  <c r="Z31" i="30" s="1"/>
  <c r="I31" i="30"/>
  <c r="Y30" i="30"/>
  <c r="T30" i="30"/>
  <c r="I30" i="30"/>
  <c r="K30" i="30" s="1"/>
  <c r="Z30" i="30" s="1"/>
  <c r="Y29" i="30"/>
  <c r="T29" i="30"/>
  <c r="I29" i="30"/>
  <c r="K29" i="30" s="1"/>
  <c r="Z29" i="30" s="1"/>
  <c r="Y28" i="30"/>
  <c r="T28" i="30"/>
  <c r="I28" i="30"/>
  <c r="K28" i="30" s="1"/>
  <c r="Z28" i="30" s="1"/>
  <c r="Y27" i="30"/>
  <c r="T27" i="30"/>
  <c r="K27" i="30"/>
  <c r="Z27" i="30" s="1"/>
  <c r="I27" i="30"/>
  <c r="Y26" i="30"/>
  <c r="T26" i="30"/>
  <c r="I26" i="30"/>
  <c r="K26" i="30" s="1"/>
  <c r="Z26" i="30" s="1"/>
  <c r="Y25" i="30"/>
  <c r="T25" i="30"/>
  <c r="I25" i="30"/>
  <c r="K25" i="30" s="1"/>
  <c r="Z25" i="30" s="1"/>
  <c r="Y24" i="30"/>
  <c r="T24" i="30"/>
  <c r="I24" i="30"/>
  <c r="K24" i="30" s="1"/>
  <c r="Z24" i="30" s="1"/>
  <c r="Y23" i="30"/>
  <c r="T23" i="30"/>
  <c r="K23" i="30"/>
  <c r="Z23" i="30" s="1"/>
  <c r="I23" i="30"/>
  <c r="Y22" i="30"/>
  <c r="T22" i="30"/>
  <c r="I22" i="30"/>
  <c r="K22" i="30" s="1"/>
  <c r="Z22" i="30" s="1"/>
  <c r="Y21" i="30"/>
  <c r="T21" i="30"/>
  <c r="I21" i="30"/>
  <c r="K21" i="30" s="1"/>
  <c r="Z21" i="30" s="1"/>
  <c r="Y20" i="30"/>
  <c r="T20" i="30"/>
  <c r="I20" i="30"/>
  <c r="K20" i="30" s="1"/>
  <c r="Z20" i="30" s="1"/>
  <c r="Y19" i="30"/>
  <c r="T19" i="30"/>
  <c r="K19" i="30"/>
  <c r="Z19" i="30" s="1"/>
  <c r="I19" i="30"/>
  <c r="Y18" i="30"/>
  <c r="T18" i="30"/>
  <c r="I18" i="30"/>
  <c r="K18" i="30" s="1"/>
  <c r="Z18" i="30" s="1"/>
  <c r="Y17" i="30"/>
  <c r="T17" i="30"/>
  <c r="I17" i="30"/>
  <c r="K17" i="30" s="1"/>
  <c r="Z17" i="30" s="1"/>
  <c r="Y16" i="30"/>
  <c r="T16" i="30"/>
  <c r="I16" i="30"/>
  <c r="K16" i="30" s="1"/>
  <c r="Z16" i="30" s="1"/>
  <c r="Y15" i="30"/>
  <c r="T15" i="30"/>
  <c r="K15" i="30"/>
  <c r="Z15" i="30" s="1"/>
  <c r="I15" i="30"/>
  <c r="Y14" i="30"/>
  <c r="T14" i="30"/>
  <c r="I14" i="30"/>
  <c r="K14" i="30" s="1"/>
  <c r="Z14" i="30" s="1"/>
  <c r="Y13" i="30"/>
  <c r="T13" i="30"/>
  <c r="I13" i="30"/>
  <c r="K13" i="30" s="1"/>
  <c r="Z13" i="30" s="1"/>
  <c r="Y12" i="30"/>
  <c r="T12" i="30"/>
  <c r="I12" i="30"/>
  <c r="K12" i="30" s="1"/>
  <c r="Z12" i="30" s="1"/>
  <c r="Y11" i="30"/>
  <c r="T11" i="30"/>
  <c r="K11" i="30"/>
  <c r="Z11" i="30" s="1"/>
  <c r="I11" i="30"/>
  <c r="Y10" i="30"/>
  <c r="T10" i="30"/>
  <c r="I10" i="30"/>
  <c r="K10" i="30" s="1"/>
  <c r="Z10" i="30" s="1"/>
  <c r="Y9" i="30"/>
  <c r="T9" i="30"/>
  <c r="I9" i="30"/>
  <c r="K9" i="30" s="1"/>
  <c r="Z9" i="30" s="1"/>
  <c r="Y8" i="30"/>
  <c r="T8" i="30"/>
  <c r="I8" i="30"/>
  <c r="K8" i="30" s="1"/>
  <c r="Z8" i="30" s="1"/>
  <c r="Y7" i="30"/>
  <c r="T7" i="30"/>
  <c r="K7" i="30"/>
  <c r="Z7" i="30" s="1"/>
  <c r="I7" i="30"/>
  <c r="Y6" i="30"/>
  <c r="T6" i="30"/>
  <c r="I6" i="30"/>
  <c r="K6" i="30" s="1"/>
  <c r="Z6" i="30" s="1"/>
  <c r="Y5" i="30"/>
  <c r="T5" i="30"/>
  <c r="I5" i="30"/>
  <c r="K5" i="30" s="1"/>
  <c r="Z5" i="30" s="1"/>
  <c r="Y4" i="30"/>
  <c r="T4" i="30"/>
  <c r="I4" i="30"/>
  <c r="K4" i="30" s="1"/>
  <c r="Y46" i="29"/>
  <c r="T46" i="29"/>
  <c r="K46" i="29"/>
  <c r="Z46" i="29" s="1"/>
  <c r="I46" i="29"/>
  <c r="Y45" i="29"/>
  <c r="T45" i="29"/>
  <c r="K45" i="29"/>
  <c r="Z45" i="29" s="1"/>
  <c r="I45" i="29"/>
  <c r="Y44" i="29"/>
  <c r="T44" i="29"/>
  <c r="K44" i="29"/>
  <c r="Z44" i="29" s="1"/>
  <c r="I44" i="29"/>
  <c r="Y43" i="29"/>
  <c r="T43" i="29"/>
  <c r="I43" i="29"/>
  <c r="K43" i="29" s="1"/>
  <c r="Z43" i="29" s="1"/>
  <c r="Y42" i="29"/>
  <c r="T42" i="29"/>
  <c r="K42" i="29"/>
  <c r="Z42" i="29" s="1"/>
  <c r="I42" i="29"/>
  <c r="Y41" i="29"/>
  <c r="T41" i="29"/>
  <c r="K41" i="29"/>
  <c r="Z41" i="29" s="1"/>
  <c r="I41" i="29"/>
  <c r="Y40" i="29"/>
  <c r="T40" i="29"/>
  <c r="K40" i="29"/>
  <c r="Z40" i="29" s="1"/>
  <c r="I40" i="29"/>
  <c r="Y39" i="29"/>
  <c r="T39" i="29"/>
  <c r="I39" i="29"/>
  <c r="K39" i="29" s="1"/>
  <c r="Z39" i="29" s="1"/>
  <c r="Y38" i="29"/>
  <c r="T38" i="29"/>
  <c r="K38" i="29"/>
  <c r="Z38" i="29" s="1"/>
  <c r="I38" i="29"/>
  <c r="Y37" i="29"/>
  <c r="T37" i="29"/>
  <c r="K37" i="29"/>
  <c r="Z37" i="29" s="1"/>
  <c r="I37" i="29"/>
  <c r="Y36" i="29"/>
  <c r="T36" i="29"/>
  <c r="K36" i="29"/>
  <c r="Z36" i="29" s="1"/>
  <c r="I36" i="29"/>
  <c r="Y35" i="29"/>
  <c r="T35" i="29"/>
  <c r="I35" i="29"/>
  <c r="K35" i="29" s="1"/>
  <c r="Z35" i="29" s="1"/>
  <c r="Y34" i="29"/>
  <c r="T34" i="29"/>
  <c r="K34" i="29"/>
  <c r="Z34" i="29" s="1"/>
  <c r="I34" i="29"/>
  <c r="Y33" i="29"/>
  <c r="T33" i="29"/>
  <c r="K33" i="29"/>
  <c r="Z33" i="29" s="1"/>
  <c r="I33" i="29"/>
  <c r="Y32" i="29"/>
  <c r="T32" i="29"/>
  <c r="K32" i="29"/>
  <c r="Z32" i="29" s="1"/>
  <c r="I32" i="29"/>
  <c r="Y31" i="29"/>
  <c r="T31" i="29"/>
  <c r="I31" i="29"/>
  <c r="K31" i="29" s="1"/>
  <c r="Z31" i="29" s="1"/>
  <c r="Y30" i="29"/>
  <c r="T30" i="29"/>
  <c r="K30" i="29"/>
  <c r="Z30" i="29" s="1"/>
  <c r="I30" i="29"/>
  <c r="Y29" i="29"/>
  <c r="T29" i="29"/>
  <c r="K29" i="29"/>
  <c r="Z29" i="29" s="1"/>
  <c r="I29" i="29"/>
  <c r="Y28" i="29"/>
  <c r="T28" i="29"/>
  <c r="I28" i="29"/>
  <c r="K28" i="29" s="1"/>
  <c r="Z28" i="29" s="1"/>
  <c r="Y27" i="29"/>
  <c r="T27" i="29"/>
  <c r="I27" i="29"/>
  <c r="K27" i="29" s="1"/>
  <c r="Z27" i="29" s="1"/>
  <c r="Y26" i="29"/>
  <c r="T26" i="29"/>
  <c r="K26" i="29"/>
  <c r="Z26" i="29" s="1"/>
  <c r="I26" i="29"/>
  <c r="Y25" i="29"/>
  <c r="T25" i="29"/>
  <c r="K25" i="29"/>
  <c r="Z25" i="29" s="1"/>
  <c r="I25" i="29"/>
  <c r="Y24" i="29"/>
  <c r="T24" i="29"/>
  <c r="K24" i="29"/>
  <c r="Z24" i="29" s="1"/>
  <c r="I24" i="29"/>
  <c r="Y23" i="29"/>
  <c r="T23" i="29"/>
  <c r="I23" i="29"/>
  <c r="K23" i="29" s="1"/>
  <c r="Z23" i="29" s="1"/>
  <c r="Y22" i="29"/>
  <c r="T22" i="29"/>
  <c r="K22" i="29"/>
  <c r="Z22" i="29" s="1"/>
  <c r="I22" i="29"/>
  <c r="Y21" i="29"/>
  <c r="T21" i="29"/>
  <c r="K21" i="29"/>
  <c r="Z21" i="29" s="1"/>
  <c r="I21" i="29"/>
  <c r="Y20" i="29"/>
  <c r="T20" i="29"/>
  <c r="K20" i="29"/>
  <c r="Z20" i="29" s="1"/>
  <c r="I20" i="29"/>
  <c r="Y19" i="29"/>
  <c r="T19" i="29"/>
  <c r="I19" i="29"/>
  <c r="K19" i="29" s="1"/>
  <c r="Z19" i="29" s="1"/>
  <c r="Y18" i="29"/>
  <c r="T18" i="29"/>
  <c r="K18" i="29"/>
  <c r="Z18" i="29" s="1"/>
  <c r="I18" i="29"/>
  <c r="Y17" i="29"/>
  <c r="T17" i="29"/>
  <c r="K17" i="29"/>
  <c r="Z17" i="29" s="1"/>
  <c r="I17" i="29"/>
  <c r="Y16" i="29"/>
  <c r="T16" i="29"/>
  <c r="K16" i="29"/>
  <c r="Z16" i="29" s="1"/>
  <c r="I16" i="29"/>
  <c r="Y15" i="29"/>
  <c r="T15" i="29"/>
  <c r="I15" i="29"/>
  <c r="K15" i="29" s="1"/>
  <c r="Z15" i="29" s="1"/>
  <c r="Y14" i="29"/>
  <c r="T14" i="29"/>
  <c r="K14" i="29"/>
  <c r="Z14" i="29" s="1"/>
  <c r="I14" i="29"/>
  <c r="Y13" i="29"/>
  <c r="T13" i="29"/>
  <c r="K13" i="29"/>
  <c r="Z13" i="29" s="1"/>
  <c r="I13" i="29"/>
  <c r="Y12" i="29"/>
  <c r="T12" i="29"/>
  <c r="K12" i="29"/>
  <c r="Z12" i="29" s="1"/>
  <c r="I12" i="29"/>
  <c r="Y11" i="29"/>
  <c r="T11" i="29"/>
  <c r="I11" i="29"/>
  <c r="K11" i="29" s="1"/>
  <c r="Z11" i="29" s="1"/>
  <c r="Y10" i="29"/>
  <c r="T10" i="29"/>
  <c r="K10" i="29"/>
  <c r="Z10" i="29" s="1"/>
  <c r="I10" i="29"/>
  <c r="Y9" i="29"/>
  <c r="T9" i="29"/>
  <c r="K9" i="29"/>
  <c r="Z9" i="29" s="1"/>
  <c r="I9" i="29"/>
  <c r="Y8" i="29"/>
  <c r="T8" i="29"/>
  <c r="I8" i="29"/>
  <c r="K8" i="29" s="1"/>
  <c r="Z8" i="29" s="1"/>
  <c r="Y7" i="29"/>
  <c r="T7" i="29"/>
  <c r="I7" i="29"/>
  <c r="K7" i="29" s="1"/>
  <c r="Z7" i="29" s="1"/>
  <c r="Y6" i="29"/>
  <c r="T6" i="29"/>
  <c r="I6" i="29"/>
  <c r="K6" i="29" s="1"/>
  <c r="Z6" i="29" s="1"/>
  <c r="Y5" i="29"/>
  <c r="T5" i="29"/>
  <c r="K5" i="29"/>
  <c r="Z5" i="29" s="1"/>
  <c r="I5" i="29"/>
  <c r="Y4" i="29"/>
  <c r="T4" i="29"/>
  <c r="K4" i="29"/>
  <c r="I4" i="29"/>
  <c r="D44" i="28"/>
  <c r="E44" i="28" s="1"/>
  <c r="F44" i="28" s="1"/>
  <c r="D43" i="28"/>
  <c r="E43" i="28" s="1"/>
  <c r="F43" i="28" s="1"/>
  <c r="D42" i="28"/>
  <c r="E42" i="28" s="1"/>
  <c r="F42" i="28" s="1"/>
  <c r="D41" i="28"/>
  <c r="E41" i="28" s="1"/>
  <c r="F41" i="28" s="1"/>
  <c r="D40" i="28"/>
  <c r="E40" i="28" s="1"/>
  <c r="F40" i="28" s="1"/>
  <c r="D39" i="28"/>
  <c r="E39" i="28" s="1"/>
  <c r="F39" i="28" s="1"/>
  <c r="D38" i="28"/>
  <c r="E38" i="28" s="1"/>
  <c r="F38" i="28" s="1"/>
  <c r="D37" i="28"/>
  <c r="E37" i="28" s="1"/>
  <c r="F37" i="28" s="1"/>
  <c r="D36" i="28"/>
  <c r="E36" i="28" s="1"/>
  <c r="F36" i="28" s="1"/>
  <c r="D35" i="28"/>
  <c r="E35" i="28" s="1"/>
  <c r="F35" i="28" s="1"/>
  <c r="D34" i="28"/>
  <c r="E34" i="28" s="1"/>
  <c r="F34" i="28" s="1"/>
  <c r="D33" i="28"/>
  <c r="E33" i="28" s="1"/>
  <c r="F33" i="28" s="1"/>
  <c r="D32" i="28"/>
  <c r="E32" i="28" s="1"/>
  <c r="F32" i="28" s="1"/>
  <c r="D31" i="28"/>
  <c r="E31" i="28" s="1"/>
  <c r="F31" i="28" s="1"/>
  <c r="D30" i="28"/>
  <c r="E30" i="28" s="1"/>
  <c r="F30" i="28" s="1"/>
  <c r="D29" i="28"/>
  <c r="E29" i="28" s="1"/>
  <c r="F29" i="28" s="1"/>
  <c r="D28" i="28"/>
  <c r="E28" i="28" s="1"/>
  <c r="F28" i="28" s="1"/>
  <c r="D27" i="28"/>
  <c r="E27" i="28" s="1"/>
  <c r="F27" i="28" s="1"/>
  <c r="D26" i="28"/>
  <c r="E26" i="28" s="1"/>
  <c r="F26" i="28" s="1"/>
  <c r="D25" i="28"/>
  <c r="E25" i="28" s="1"/>
  <c r="F25" i="28" s="1"/>
  <c r="D24" i="28"/>
  <c r="E24" i="28" s="1"/>
  <c r="F24" i="28" s="1"/>
  <c r="D23" i="28"/>
  <c r="E23" i="28" s="1"/>
  <c r="F23" i="28" s="1"/>
  <c r="D22" i="28"/>
  <c r="E22" i="28" s="1"/>
  <c r="F22" i="28" s="1"/>
  <c r="D21" i="28"/>
  <c r="E21" i="28" s="1"/>
  <c r="F21" i="28" s="1"/>
  <c r="D20" i="28"/>
  <c r="E20" i="28" s="1"/>
  <c r="F20" i="28" s="1"/>
  <c r="D19" i="28"/>
  <c r="E19" i="28" s="1"/>
  <c r="F19" i="28" s="1"/>
  <c r="D18" i="28"/>
  <c r="E18" i="28" s="1"/>
  <c r="F18" i="28" s="1"/>
  <c r="D17" i="28"/>
  <c r="E17" i="28" s="1"/>
  <c r="F17" i="28" s="1"/>
  <c r="D16" i="28"/>
  <c r="E16" i="28" s="1"/>
  <c r="F16" i="28" s="1"/>
  <c r="D15" i="28"/>
  <c r="E15" i="28" s="1"/>
  <c r="F15" i="28" s="1"/>
  <c r="D14" i="28"/>
  <c r="E14" i="28" s="1"/>
  <c r="F14" i="28" s="1"/>
  <c r="D13" i="28"/>
  <c r="E13" i="28" s="1"/>
  <c r="F13" i="28" s="1"/>
  <c r="D12" i="28"/>
  <c r="E12" i="28" s="1"/>
  <c r="F12" i="28" s="1"/>
  <c r="D11" i="28"/>
  <c r="E11" i="28" s="1"/>
  <c r="F11" i="28" s="1"/>
  <c r="D10" i="28"/>
  <c r="E10" i="28" s="1"/>
  <c r="F10" i="28" s="1"/>
  <c r="D9" i="28"/>
  <c r="E9" i="28" s="1"/>
  <c r="F9" i="28" s="1"/>
  <c r="D8" i="28"/>
  <c r="E8" i="28" s="1"/>
  <c r="F8" i="28" s="1"/>
  <c r="D7" i="28"/>
  <c r="E7" i="28" s="1"/>
  <c r="F7" i="28" s="1"/>
  <c r="D6" i="28"/>
  <c r="E6" i="28" s="1"/>
  <c r="F6" i="28" s="1"/>
  <c r="D5" i="28"/>
  <c r="E5" i="28" s="1"/>
  <c r="F5" i="28" s="1"/>
  <c r="D4" i="28"/>
  <c r="E4" i="28" s="1"/>
  <c r="F4" i="28" s="1"/>
  <c r="D3" i="28"/>
  <c r="E3" i="28" s="1"/>
  <c r="F3" i="28" s="1"/>
  <c r="Y46" i="27"/>
  <c r="T46" i="27"/>
  <c r="I46" i="27"/>
  <c r="K46" i="27" s="1"/>
  <c r="Z46" i="27" s="1"/>
  <c r="Y45" i="27"/>
  <c r="T45" i="27"/>
  <c r="K45" i="27"/>
  <c r="Z45" i="27" s="1"/>
  <c r="I45" i="27"/>
  <c r="Y44" i="27"/>
  <c r="T44" i="27"/>
  <c r="I44" i="27"/>
  <c r="K44" i="27" s="1"/>
  <c r="Z44" i="27" s="1"/>
  <c r="Y43" i="27"/>
  <c r="T43" i="27"/>
  <c r="K43" i="27"/>
  <c r="Z43" i="27" s="1"/>
  <c r="I43" i="27"/>
  <c r="Y42" i="27"/>
  <c r="T42" i="27"/>
  <c r="I42" i="27"/>
  <c r="K42" i="27" s="1"/>
  <c r="Z42" i="27" s="1"/>
  <c r="Y41" i="27"/>
  <c r="T41" i="27"/>
  <c r="K41" i="27"/>
  <c r="Z41" i="27" s="1"/>
  <c r="I41" i="27"/>
  <c r="Y40" i="27"/>
  <c r="T40" i="27"/>
  <c r="I40" i="27"/>
  <c r="K40" i="27" s="1"/>
  <c r="Z40" i="27" s="1"/>
  <c r="Y39" i="27"/>
  <c r="T39" i="27"/>
  <c r="K39" i="27"/>
  <c r="Z39" i="27" s="1"/>
  <c r="I39" i="27"/>
  <c r="Y38" i="27"/>
  <c r="T38" i="27"/>
  <c r="I38" i="27"/>
  <c r="K38" i="27" s="1"/>
  <c r="Z38" i="27" s="1"/>
  <c r="Y37" i="27"/>
  <c r="T37" i="27"/>
  <c r="K37" i="27"/>
  <c r="Z37" i="27" s="1"/>
  <c r="I37" i="27"/>
  <c r="Y36" i="27"/>
  <c r="T36" i="27"/>
  <c r="I36" i="27"/>
  <c r="K36" i="27" s="1"/>
  <c r="Z36" i="27" s="1"/>
  <c r="Y35" i="27"/>
  <c r="T35" i="27"/>
  <c r="K35" i="27"/>
  <c r="Z35" i="27" s="1"/>
  <c r="I35" i="27"/>
  <c r="Y34" i="27"/>
  <c r="T34" i="27"/>
  <c r="I34" i="27"/>
  <c r="K34" i="27" s="1"/>
  <c r="Z34" i="27" s="1"/>
  <c r="Y33" i="27"/>
  <c r="T33" i="27"/>
  <c r="K33" i="27"/>
  <c r="Z33" i="27" s="1"/>
  <c r="I33" i="27"/>
  <c r="Y32" i="27"/>
  <c r="T32" i="27"/>
  <c r="I32" i="27"/>
  <c r="K32" i="27" s="1"/>
  <c r="Z32" i="27" s="1"/>
  <c r="Y31" i="27"/>
  <c r="T31" i="27"/>
  <c r="K31" i="27"/>
  <c r="Z31" i="27" s="1"/>
  <c r="I31" i="27"/>
  <c r="Y30" i="27"/>
  <c r="T30" i="27"/>
  <c r="I30" i="27"/>
  <c r="K30" i="27" s="1"/>
  <c r="Z30" i="27" s="1"/>
  <c r="Y29" i="27"/>
  <c r="T29" i="27"/>
  <c r="K29" i="27"/>
  <c r="Z29" i="27" s="1"/>
  <c r="I29" i="27"/>
  <c r="Y28" i="27"/>
  <c r="T28" i="27"/>
  <c r="I28" i="27"/>
  <c r="K28" i="27" s="1"/>
  <c r="Z28" i="27" s="1"/>
  <c r="Y27" i="27"/>
  <c r="T27" i="27"/>
  <c r="K27" i="27"/>
  <c r="Z27" i="27" s="1"/>
  <c r="I27" i="27"/>
  <c r="Y26" i="27"/>
  <c r="T26" i="27"/>
  <c r="I26" i="27"/>
  <c r="K26" i="27" s="1"/>
  <c r="Z26" i="27" s="1"/>
  <c r="Y25" i="27"/>
  <c r="T25" i="27"/>
  <c r="K25" i="27"/>
  <c r="Z25" i="27" s="1"/>
  <c r="I25" i="27"/>
  <c r="Y24" i="27"/>
  <c r="T24" i="27"/>
  <c r="I24" i="27"/>
  <c r="K24" i="27" s="1"/>
  <c r="Z24" i="27" s="1"/>
  <c r="Y23" i="27"/>
  <c r="T23" i="27"/>
  <c r="K23" i="27"/>
  <c r="Z23" i="27" s="1"/>
  <c r="I23" i="27"/>
  <c r="Y22" i="27"/>
  <c r="T22" i="27"/>
  <c r="I22" i="27"/>
  <c r="K22" i="27" s="1"/>
  <c r="Z22" i="27" s="1"/>
  <c r="Y21" i="27"/>
  <c r="T21" i="27"/>
  <c r="K21" i="27"/>
  <c r="Z21" i="27" s="1"/>
  <c r="I21" i="27"/>
  <c r="Y20" i="27"/>
  <c r="T20" i="27"/>
  <c r="I20" i="27"/>
  <c r="K20" i="27" s="1"/>
  <c r="Z20" i="27" s="1"/>
  <c r="Y19" i="27"/>
  <c r="T19" i="27"/>
  <c r="K19" i="27"/>
  <c r="Z19" i="27" s="1"/>
  <c r="I19" i="27"/>
  <c r="Y18" i="27"/>
  <c r="T18" i="27"/>
  <c r="I18" i="27"/>
  <c r="K18" i="27" s="1"/>
  <c r="Z18" i="27" s="1"/>
  <c r="Y17" i="27"/>
  <c r="T17" i="27"/>
  <c r="K17" i="27"/>
  <c r="Z17" i="27" s="1"/>
  <c r="I17" i="27"/>
  <c r="Y16" i="27"/>
  <c r="T16" i="27"/>
  <c r="I16" i="27"/>
  <c r="K16" i="27" s="1"/>
  <c r="Z16" i="27" s="1"/>
  <c r="Y15" i="27"/>
  <c r="T15" i="27"/>
  <c r="K15" i="27"/>
  <c r="Z15" i="27" s="1"/>
  <c r="I15" i="27"/>
  <c r="Y14" i="27"/>
  <c r="T14" i="27"/>
  <c r="I14" i="27"/>
  <c r="K14" i="27" s="1"/>
  <c r="Z14" i="27" s="1"/>
  <c r="Y13" i="27"/>
  <c r="T13" i="27"/>
  <c r="K13" i="27"/>
  <c r="Z13" i="27" s="1"/>
  <c r="I13" i="27"/>
  <c r="Y12" i="27"/>
  <c r="T12" i="27"/>
  <c r="I12" i="27"/>
  <c r="K12" i="27" s="1"/>
  <c r="Z12" i="27" s="1"/>
  <c r="Y11" i="27"/>
  <c r="T11" i="27"/>
  <c r="K11" i="27"/>
  <c r="Z11" i="27" s="1"/>
  <c r="I11" i="27"/>
  <c r="Y10" i="27"/>
  <c r="T10" i="27"/>
  <c r="I10" i="27"/>
  <c r="K10" i="27" s="1"/>
  <c r="Z10" i="27" s="1"/>
  <c r="Y9" i="27"/>
  <c r="T9" i="27"/>
  <c r="K9" i="27"/>
  <c r="Z9" i="27" s="1"/>
  <c r="I9" i="27"/>
  <c r="Y8" i="27"/>
  <c r="T8" i="27"/>
  <c r="I8" i="27"/>
  <c r="K8" i="27" s="1"/>
  <c r="Z8" i="27" s="1"/>
  <c r="Y7" i="27"/>
  <c r="T7" i="27"/>
  <c r="K7" i="27"/>
  <c r="Z7" i="27" s="1"/>
  <c r="I7" i="27"/>
  <c r="Y6" i="27"/>
  <c r="T6" i="27"/>
  <c r="I6" i="27"/>
  <c r="K6" i="27" s="1"/>
  <c r="Z6" i="27" s="1"/>
  <c r="Y5" i="27"/>
  <c r="T5" i="27"/>
  <c r="K5" i="27"/>
  <c r="Z5" i="27" s="1"/>
  <c r="I5" i="27"/>
  <c r="Y4" i="27"/>
  <c r="T4" i="27"/>
  <c r="K4" i="27"/>
  <c r="I4" i="27"/>
  <c r="Y46" i="26"/>
  <c r="T46" i="26"/>
  <c r="I46" i="26"/>
  <c r="K46" i="26" s="1"/>
  <c r="Z46" i="26" s="1"/>
  <c r="Y45" i="26"/>
  <c r="T45" i="26"/>
  <c r="K45" i="26"/>
  <c r="Z45" i="26" s="1"/>
  <c r="I45" i="26"/>
  <c r="Y44" i="26"/>
  <c r="T44" i="26"/>
  <c r="I44" i="26"/>
  <c r="K44" i="26" s="1"/>
  <c r="Z44" i="26" s="1"/>
  <c r="Y43" i="26"/>
  <c r="T43" i="26"/>
  <c r="K43" i="26"/>
  <c r="Z43" i="26" s="1"/>
  <c r="I43" i="26"/>
  <c r="Y42" i="26"/>
  <c r="T42" i="26"/>
  <c r="I42" i="26"/>
  <c r="K42" i="26" s="1"/>
  <c r="Z42" i="26" s="1"/>
  <c r="Y41" i="26"/>
  <c r="T41" i="26"/>
  <c r="K41" i="26"/>
  <c r="Z41" i="26" s="1"/>
  <c r="I41" i="26"/>
  <c r="Y40" i="26"/>
  <c r="T40" i="26"/>
  <c r="I40" i="26"/>
  <c r="K40" i="26" s="1"/>
  <c r="Z40" i="26" s="1"/>
  <c r="Y39" i="26"/>
  <c r="T39" i="26"/>
  <c r="K39" i="26"/>
  <c r="Z39" i="26" s="1"/>
  <c r="I39" i="26"/>
  <c r="Y38" i="26"/>
  <c r="T38" i="26"/>
  <c r="I38" i="26"/>
  <c r="K38" i="26" s="1"/>
  <c r="Z38" i="26" s="1"/>
  <c r="Y37" i="26"/>
  <c r="T37" i="26"/>
  <c r="K37" i="26"/>
  <c r="Z37" i="26" s="1"/>
  <c r="I37" i="26"/>
  <c r="Y36" i="26"/>
  <c r="T36" i="26"/>
  <c r="I36" i="26"/>
  <c r="K36" i="26" s="1"/>
  <c r="Z36" i="26" s="1"/>
  <c r="Y35" i="26"/>
  <c r="T35" i="26"/>
  <c r="K35" i="26"/>
  <c r="Z35" i="26" s="1"/>
  <c r="I35" i="26"/>
  <c r="Y34" i="26"/>
  <c r="T34" i="26"/>
  <c r="I34" i="26"/>
  <c r="K34" i="26" s="1"/>
  <c r="Z34" i="26" s="1"/>
  <c r="Y33" i="26"/>
  <c r="T33" i="26"/>
  <c r="K33" i="26"/>
  <c r="Z33" i="26" s="1"/>
  <c r="I33" i="26"/>
  <c r="Y32" i="26"/>
  <c r="T32" i="26"/>
  <c r="I32" i="26"/>
  <c r="K32" i="26" s="1"/>
  <c r="Z32" i="26" s="1"/>
  <c r="Y31" i="26"/>
  <c r="T31" i="26"/>
  <c r="K31" i="26"/>
  <c r="Z31" i="26" s="1"/>
  <c r="I31" i="26"/>
  <c r="Y30" i="26"/>
  <c r="T30" i="26"/>
  <c r="I30" i="26"/>
  <c r="K30" i="26" s="1"/>
  <c r="Z30" i="26" s="1"/>
  <c r="Y29" i="26"/>
  <c r="T29" i="26"/>
  <c r="K29" i="26"/>
  <c r="Z29" i="26" s="1"/>
  <c r="I29" i="26"/>
  <c r="Y28" i="26"/>
  <c r="T28" i="26"/>
  <c r="I28" i="26"/>
  <c r="K28" i="26" s="1"/>
  <c r="Z28" i="26" s="1"/>
  <c r="Y27" i="26"/>
  <c r="T27" i="26"/>
  <c r="K27" i="26"/>
  <c r="Z27" i="26" s="1"/>
  <c r="I27" i="26"/>
  <c r="Y26" i="26"/>
  <c r="T26" i="26"/>
  <c r="I26" i="26"/>
  <c r="K26" i="26" s="1"/>
  <c r="Z26" i="26" s="1"/>
  <c r="Y25" i="26"/>
  <c r="T25" i="26"/>
  <c r="K25" i="26"/>
  <c r="Z25" i="26" s="1"/>
  <c r="I25" i="26"/>
  <c r="Y24" i="26"/>
  <c r="T24" i="26"/>
  <c r="I24" i="26"/>
  <c r="K24" i="26" s="1"/>
  <c r="Z24" i="26" s="1"/>
  <c r="Y23" i="26"/>
  <c r="T23" i="26"/>
  <c r="K23" i="26"/>
  <c r="Z23" i="26" s="1"/>
  <c r="I23" i="26"/>
  <c r="Y22" i="26"/>
  <c r="T22" i="26"/>
  <c r="I22" i="26"/>
  <c r="K22" i="26" s="1"/>
  <c r="Z22" i="26" s="1"/>
  <c r="Y21" i="26"/>
  <c r="T21" i="26"/>
  <c r="K21" i="26"/>
  <c r="Z21" i="26" s="1"/>
  <c r="I21" i="26"/>
  <c r="Y20" i="26"/>
  <c r="T20" i="26"/>
  <c r="I20" i="26"/>
  <c r="K20" i="26" s="1"/>
  <c r="Z20" i="26" s="1"/>
  <c r="Y19" i="26"/>
  <c r="T19" i="26"/>
  <c r="K19" i="26"/>
  <c r="Z19" i="26" s="1"/>
  <c r="I19" i="26"/>
  <c r="Y18" i="26"/>
  <c r="T18" i="26"/>
  <c r="I18" i="26"/>
  <c r="K18" i="26" s="1"/>
  <c r="Z18" i="26" s="1"/>
  <c r="Y17" i="26"/>
  <c r="T17" i="26"/>
  <c r="K17" i="26"/>
  <c r="Z17" i="26" s="1"/>
  <c r="I17" i="26"/>
  <c r="Y16" i="26"/>
  <c r="T16" i="26"/>
  <c r="I16" i="26"/>
  <c r="K16" i="26" s="1"/>
  <c r="Z16" i="26" s="1"/>
  <c r="Y15" i="26"/>
  <c r="T15" i="26"/>
  <c r="K15" i="26"/>
  <c r="Z15" i="26" s="1"/>
  <c r="I15" i="26"/>
  <c r="Y14" i="26"/>
  <c r="T14" i="26"/>
  <c r="I14" i="26"/>
  <c r="K14" i="26" s="1"/>
  <c r="Z14" i="26" s="1"/>
  <c r="Y13" i="26"/>
  <c r="T13" i="26"/>
  <c r="K13" i="26"/>
  <c r="Z13" i="26" s="1"/>
  <c r="I13" i="26"/>
  <c r="Y12" i="26"/>
  <c r="T12" i="26"/>
  <c r="I12" i="26"/>
  <c r="K12" i="26" s="1"/>
  <c r="Z12" i="26" s="1"/>
  <c r="Y11" i="26"/>
  <c r="T11" i="26"/>
  <c r="K11" i="26"/>
  <c r="Z11" i="26" s="1"/>
  <c r="I11" i="26"/>
  <c r="Y10" i="26"/>
  <c r="T10" i="26"/>
  <c r="I10" i="26"/>
  <c r="K10" i="26" s="1"/>
  <c r="Z10" i="26" s="1"/>
  <c r="Y9" i="26"/>
  <c r="T9" i="26"/>
  <c r="K9" i="26"/>
  <c r="Z9" i="26" s="1"/>
  <c r="I9" i="26"/>
  <c r="Y8" i="26"/>
  <c r="T8" i="26"/>
  <c r="I8" i="26"/>
  <c r="K8" i="26" s="1"/>
  <c r="Z8" i="26" s="1"/>
  <c r="Y7" i="26"/>
  <c r="T7" i="26"/>
  <c r="K7" i="26"/>
  <c r="Z7" i="26" s="1"/>
  <c r="I7" i="26"/>
  <c r="Y6" i="26"/>
  <c r="T6" i="26"/>
  <c r="I6" i="26"/>
  <c r="K6" i="26" s="1"/>
  <c r="Z6" i="26" s="1"/>
  <c r="Y5" i="26"/>
  <c r="T5" i="26"/>
  <c r="K5" i="26"/>
  <c r="Z5" i="26" s="1"/>
  <c r="I5" i="26"/>
  <c r="Y4" i="26"/>
  <c r="T4" i="26"/>
  <c r="K4" i="26"/>
  <c r="I4" i="26"/>
  <c r="Y46" i="13"/>
  <c r="T46" i="13"/>
  <c r="I46" i="13"/>
  <c r="K46" i="13" s="1"/>
  <c r="Z46" i="13" s="1"/>
  <c r="Y45" i="13"/>
  <c r="T45" i="13"/>
  <c r="K45" i="13"/>
  <c r="Z45" i="13" s="1"/>
  <c r="I45" i="13"/>
  <c r="Y44" i="13"/>
  <c r="T44" i="13"/>
  <c r="I44" i="13"/>
  <c r="K44" i="13" s="1"/>
  <c r="Z44" i="13" s="1"/>
  <c r="Y43" i="13"/>
  <c r="T43" i="13"/>
  <c r="K43" i="13"/>
  <c r="Z43" i="13" s="1"/>
  <c r="I43" i="13"/>
  <c r="Y42" i="13"/>
  <c r="T42" i="13"/>
  <c r="I42" i="13"/>
  <c r="K42" i="13" s="1"/>
  <c r="Z42" i="13" s="1"/>
  <c r="Y41" i="13"/>
  <c r="T41" i="13"/>
  <c r="K41" i="13"/>
  <c r="Z41" i="13" s="1"/>
  <c r="I41" i="13"/>
  <c r="Y40" i="13"/>
  <c r="T40" i="13"/>
  <c r="I40" i="13"/>
  <c r="K40" i="13" s="1"/>
  <c r="Z40" i="13" s="1"/>
  <c r="Y39" i="13"/>
  <c r="T39" i="13"/>
  <c r="K39" i="13"/>
  <c r="Z39" i="13" s="1"/>
  <c r="I39" i="13"/>
  <c r="Y38" i="13"/>
  <c r="T38" i="13"/>
  <c r="I38" i="13"/>
  <c r="K38" i="13" s="1"/>
  <c r="Z38" i="13" s="1"/>
  <c r="Y37" i="13"/>
  <c r="T37" i="13"/>
  <c r="K37" i="13"/>
  <c r="Z37" i="13" s="1"/>
  <c r="I37" i="13"/>
  <c r="Y36" i="13"/>
  <c r="T36" i="13"/>
  <c r="I36" i="13"/>
  <c r="K36" i="13" s="1"/>
  <c r="Z36" i="13" s="1"/>
  <c r="Y35" i="13"/>
  <c r="T35" i="13"/>
  <c r="K35" i="13"/>
  <c r="Z35" i="13" s="1"/>
  <c r="I35" i="13"/>
  <c r="Y34" i="13"/>
  <c r="T34" i="13"/>
  <c r="I34" i="13"/>
  <c r="K34" i="13" s="1"/>
  <c r="Z34" i="13" s="1"/>
  <c r="Y33" i="13"/>
  <c r="T33" i="13"/>
  <c r="K33" i="13"/>
  <c r="Z33" i="13" s="1"/>
  <c r="I33" i="13"/>
  <c r="Y32" i="13"/>
  <c r="T32" i="13"/>
  <c r="I32" i="13"/>
  <c r="K32" i="13" s="1"/>
  <c r="Z32" i="13" s="1"/>
  <c r="Y31" i="13"/>
  <c r="T31" i="13"/>
  <c r="K31" i="13"/>
  <c r="Z31" i="13" s="1"/>
  <c r="I31" i="13"/>
  <c r="Y30" i="13"/>
  <c r="T30" i="13"/>
  <c r="I30" i="13"/>
  <c r="K30" i="13" s="1"/>
  <c r="Z30" i="13" s="1"/>
  <c r="Y29" i="13"/>
  <c r="T29" i="13"/>
  <c r="K29" i="13"/>
  <c r="Z29" i="13" s="1"/>
  <c r="I29" i="13"/>
  <c r="Y28" i="13"/>
  <c r="T28" i="13"/>
  <c r="I28" i="13"/>
  <c r="K28" i="13" s="1"/>
  <c r="Z28" i="13" s="1"/>
  <c r="Y27" i="13"/>
  <c r="T27" i="13"/>
  <c r="K27" i="13"/>
  <c r="Z27" i="13" s="1"/>
  <c r="I27" i="13"/>
  <c r="Y26" i="13"/>
  <c r="T26" i="13"/>
  <c r="I26" i="13"/>
  <c r="K26" i="13" s="1"/>
  <c r="Z26" i="13" s="1"/>
  <c r="Y25" i="13"/>
  <c r="T25" i="13"/>
  <c r="K25" i="13"/>
  <c r="Z25" i="13" s="1"/>
  <c r="I25" i="13"/>
  <c r="Y24" i="13"/>
  <c r="T24" i="13"/>
  <c r="I24" i="13"/>
  <c r="K24" i="13" s="1"/>
  <c r="Z24" i="13" s="1"/>
  <c r="Y23" i="13"/>
  <c r="T23" i="13"/>
  <c r="K23" i="13"/>
  <c r="Z23" i="13" s="1"/>
  <c r="I23" i="13"/>
  <c r="Y22" i="13"/>
  <c r="T22" i="13"/>
  <c r="I22" i="13"/>
  <c r="K22" i="13" s="1"/>
  <c r="Z22" i="13" s="1"/>
  <c r="Y21" i="13"/>
  <c r="T21" i="13"/>
  <c r="K21" i="13"/>
  <c r="Z21" i="13" s="1"/>
  <c r="I21" i="13"/>
  <c r="Y20" i="13"/>
  <c r="T20" i="13"/>
  <c r="I20" i="13"/>
  <c r="K20" i="13" s="1"/>
  <c r="Z20" i="13" s="1"/>
  <c r="Y19" i="13"/>
  <c r="T19" i="13"/>
  <c r="K19" i="13"/>
  <c r="Z19" i="13" s="1"/>
  <c r="I19" i="13"/>
  <c r="Y18" i="13"/>
  <c r="T18" i="13"/>
  <c r="I18" i="13"/>
  <c r="K18" i="13" s="1"/>
  <c r="Z18" i="13" s="1"/>
  <c r="Y17" i="13"/>
  <c r="T17" i="13"/>
  <c r="K17" i="13"/>
  <c r="Z17" i="13" s="1"/>
  <c r="I17" i="13"/>
  <c r="Y16" i="13"/>
  <c r="T16" i="13"/>
  <c r="I16" i="13"/>
  <c r="K16" i="13" s="1"/>
  <c r="Z16" i="13" s="1"/>
  <c r="Y15" i="13"/>
  <c r="T15" i="13"/>
  <c r="K15" i="13"/>
  <c r="Z15" i="13" s="1"/>
  <c r="I15" i="13"/>
  <c r="Y14" i="13"/>
  <c r="T14" i="13"/>
  <c r="I14" i="13"/>
  <c r="K14" i="13" s="1"/>
  <c r="Z14" i="13" s="1"/>
  <c r="Y13" i="13"/>
  <c r="T13" i="13"/>
  <c r="K13" i="13"/>
  <c r="Z13" i="13" s="1"/>
  <c r="I13" i="13"/>
  <c r="Y12" i="13"/>
  <c r="T12" i="13"/>
  <c r="I12" i="13"/>
  <c r="K12" i="13" s="1"/>
  <c r="Z12" i="13" s="1"/>
  <c r="Y11" i="13"/>
  <c r="T11" i="13"/>
  <c r="K11" i="13"/>
  <c r="Z11" i="13" s="1"/>
  <c r="I11" i="13"/>
  <c r="Y10" i="13"/>
  <c r="T10" i="13"/>
  <c r="I10" i="13"/>
  <c r="K10" i="13" s="1"/>
  <c r="Z10" i="13" s="1"/>
  <c r="Y9" i="13"/>
  <c r="T9" i="13"/>
  <c r="K9" i="13"/>
  <c r="Z9" i="13" s="1"/>
  <c r="I9" i="13"/>
  <c r="Y8" i="13"/>
  <c r="T8" i="13"/>
  <c r="I8" i="13"/>
  <c r="K8" i="13" s="1"/>
  <c r="Z8" i="13" s="1"/>
  <c r="Y7" i="13"/>
  <c r="T7" i="13"/>
  <c r="K7" i="13"/>
  <c r="Z7" i="13" s="1"/>
  <c r="I7" i="13"/>
  <c r="Y6" i="13"/>
  <c r="T6" i="13"/>
  <c r="I6" i="13"/>
  <c r="K6" i="13" s="1"/>
  <c r="Z6" i="13" s="1"/>
  <c r="Y5" i="13"/>
  <c r="T5" i="13"/>
  <c r="K5" i="13"/>
  <c r="Z5" i="13" s="1"/>
  <c r="I5" i="13"/>
  <c r="Y4" i="13"/>
  <c r="T4" i="13"/>
  <c r="K4" i="13"/>
  <c r="I4" i="13"/>
  <c r="B4" i="25"/>
  <c r="D4" i="25" s="1"/>
  <c r="E4" i="25" s="1"/>
  <c r="F4" i="25" s="1"/>
  <c r="C4" i="25"/>
  <c r="B5" i="25"/>
  <c r="C5" i="25"/>
  <c r="B6" i="25"/>
  <c r="D6" i="25" s="1"/>
  <c r="E6" i="25" s="1"/>
  <c r="F6" i="25" s="1"/>
  <c r="C6" i="25"/>
  <c r="B7" i="25"/>
  <c r="D7" i="25" s="1"/>
  <c r="E7" i="25" s="1"/>
  <c r="F7" i="25" s="1"/>
  <c r="C7" i="25"/>
  <c r="B8" i="25"/>
  <c r="C8" i="25"/>
  <c r="B9" i="25"/>
  <c r="D9" i="25" s="1"/>
  <c r="E9" i="25" s="1"/>
  <c r="F9" i="25" s="1"/>
  <c r="C9" i="25"/>
  <c r="B10" i="25"/>
  <c r="C10" i="25"/>
  <c r="B11" i="25"/>
  <c r="C11" i="25"/>
  <c r="B12" i="25"/>
  <c r="D12" i="25" s="1"/>
  <c r="E12" i="25" s="1"/>
  <c r="F12" i="25" s="1"/>
  <c r="C12" i="25"/>
  <c r="B13" i="25"/>
  <c r="C13" i="25"/>
  <c r="B14" i="25"/>
  <c r="D14" i="25" s="1"/>
  <c r="E14" i="25" s="1"/>
  <c r="F14" i="25" s="1"/>
  <c r="C14" i="25"/>
  <c r="B15" i="25"/>
  <c r="D15" i="25" s="1"/>
  <c r="E15" i="25" s="1"/>
  <c r="F15" i="25" s="1"/>
  <c r="C15" i="25"/>
  <c r="B16" i="25"/>
  <c r="C16" i="25"/>
  <c r="B17" i="25"/>
  <c r="D17" i="25" s="1"/>
  <c r="E17" i="25" s="1"/>
  <c r="F17" i="25" s="1"/>
  <c r="C17" i="25"/>
  <c r="B18" i="25"/>
  <c r="C18" i="25"/>
  <c r="B19" i="25"/>
  <c r="C19" i="25"/>
  <c r="B20" i="25"/>
  <c r="D20" i="25" s="1"/>
  <c r="E20" i="25" s="1"/>
  <c r="F20" i="25" s="1"/>
  <c r="C20" i="25"/>
  <c r="B21" i="25"/>
  <c r="C21" i="25"/>
  <c r="B22" i="25"/>
  <c r="D22" i="25" s="1"/>
  <c r="E22" i="25" s="1"/>
  <c r="F22" i="25" s="1"/>
  <c r="C22" i="25"/>
  <c r="B23" i="25"/>
  <c r="D23" i="25" s="1"/>
  <c r="E23" i="25" s="1"/>
  <c r="F23" i="25" s="1"/>
  <c r="C23" i="25"/>
  <c r="B24" i="25"/>
  <c r="C24" i="25"/>
  <c r="B25" i="25"/>
  <c r="D25" i="25" s="1"/>
  <c r="E25" i="25" s="1"/>
  <c r="F25" i="25" s="1"/>
  <c r="C25" i="25"/>
  <c r="B26" i="25"/>
  <c r="C26" i="25"/>
  <c r="B27" i="25"/>
  <c r="C27" i="25"/>
  <c r="B28" i="25"/>
  <c r="D28" i="25" s="1"/>
  <c r="E28" i="25" s="1"/>
  <c r="F28" i="25" s="1"/>
  <c r="C28" i="25"/>
  <c r="B29" i="25"/>
  <c r="C29" i="25"/>
  <c r="B30" i="25"/>
  <c r="D30" i="25" s="1"/>
  <c r="E30" i="25" s="1"/>
  <c r="F30" i="25" s="1"/>
  <c r="C30" i="25"/>
  <c r="B31" i="25"/>
  <c r="D31" i="25" s="1"/>
  <c r="E31" i="25" s="1"/>
  <c r="F31" i="25" s="1"/>
  <c r="C31" i="25"/>
  <c r="B32" i="25"/>
  <c r="C32" i="25"/>
  <c r="B33" i="25"/>
  <c r="D33" i="25" s="1"/>
  <c r="E33" i="25" s="1"/>
  <c r="F33" i="25" s="1"/>
  <c r="C33" i="25"/>
  <c r="B34" i="25"/>
  <c r="C34" i="25"/>
  <c r="B35" i="25"/>
  <c r="C35" i="25"/>
  <c r="B36" i="25"/>
  <c r="D36" i="25" s="1"/>
  <c r="E36" i="25" s="1"/>
  <c r="F36" i="25" s="1"/>
  <c r="C36" i="25"/>
  <c r="B37" i="25"/>
  <c r="C37" i="25"/>
  <c r="B38" i="25"/>
  <c r="D38" i="25" s="1"/>
  <c r="E38" i="25" s="1"/>
  <c r="F38" i="25" s="1"/>
  <c r="C38" i="25"/>
  <c r="B39" i="25"/>
  <c r="C39" i="25"/>
  <c r="B40" i="25"/>
  <c r="D40" i="25" s="1"/>
  <c r="E40" i="25" s="1"/>
  <c r="F40" i="25" s="1"/>
  <c r="C40" i="25"/>
  <c r="B41" i="25"/>
  <c r="C41" i="25"/>
  <c r="B42" i="25"/>
  <c r="D42" i="25" s="1"/>
  <c r="E42" i="25" s="1"/>
  <c r="F42" i="25" s="1"/>
  <c r="C42" i="25"/>
  <c r="B43" i="25"/>
  <c r="C43" i="25"/>
  <c r="B44" i="25"/>
  <c r="D44" i="25" s="1"/>
  <c r="E44" i="25" s="1"/>
  <c r="F44" i="25" s="1"/>
  <c r="C44" i="25"/>
  <c r="C3" i="25"/>
  <c r="B3" i="25"/>
  <c r="Z5" i="24"/>
  <c r="D43" i="25"/>
  <c r="E43" i="25" s="1"/>
  <c r="F43" i="25" s="1"/>
  <c r="D41" i="25"/>
  <c r="E41" i="25" s="1"/>
  <c r="F41" i="25" s="1"/>
  <c r="D39" i="25"/>
  <c r="E39" i="25" s="1"/>
  <c r="F39" i="25" s="1"/>
  <c r="D37" i="25"/>
  <c r="E37" i="25" s="1"/>
  <c r="F37" i="25" s="1"/>
  <c r="D35" i="25"/>
  <c r="E35" i="25" s="1"/>
  <c r="F35" i="25" s="1"/>
  <c r="D34" i="25"/>
  <c r="E34" i="25" s="1"/>
  <c r="F34" i="25" s="1"/>
  <c r="D32" i="25"/>
  <c r="E32" i="25" s="1"/>
  <c r="F32" i="25" s="1"/>
  <c r="D29" i="25"/>
  <c r="E29" i="25" s="1"/>
  <c r="F29" i="25" s="1"/>
  <c r="D27" i="25"/>
  <c r="E27" i="25" s="1"/>
  <c r="F27" i="25" s="1"/>
  <c r="D26" i="25"/>
  <c r="E26" i="25" s="1"/>
  <c r="F26" i="25" s="1"/>
  <c r="D24" i="25"/>
  <c r="E24" i="25" s="1"/>
  <c r="F24" i="25" s="1"/>
  <c r="D21" i="25"/>
  <c r="E21" i="25" s="1"/>
  <c r="F21" i="25" s="1"/>
  <c r="D19" i="25"/>
  <c r="E19" i="25" s="1"/>
  <c r="F19" i="25" s="1"/>
  <c r="D18" i="25"/>
  <c r="E18" i="25" s="1"/>
  <c r="F18" i="25" s="1"/>
  <c r="D16" i="25"/>
  <c r="E16" i="25" s="1"/>
  <c r="F16" i="25" s="1"/>
  <c r="D13" i="25"/>
  <c r="E13" i="25" s="1"/>
  <c r="F13" i="25" s="1"/>
  <c r="D11" i="25"/>
  <c r="E11" i="25" s="1"/>
  <c r="F11" i="25" s="1"/>
  <c r="D10" i="25"/>
  <c r="E10" i="25" s="1"/>
  <c r="F10" i="25" s="1"/>
  <c r="D8" i="25"/>
  <c r="E8" i="25" s="1"/>
  <c r="F8" i="25" s="1"/>
  <c r="D5" i="25"/>
  <c r="E5" i="25" s="1"/>
  <c r="F5" i="25" s="1"/>
  <c r="D3" i="25"/>
  <c r="E3" i="25" s="1"/>
  <c r="F3" i="25" s="1"/>
  <c r="Y46" i="24"/>
  <c r="T46" i="24"/>
  <c r="K46" i="24"/>
  <c r="Z46" i="24" s="1"/>
  <c r="I46" i="24"/>
  <c r="Y45" i="24"/>
  <c r="T45" i="24"/>
  <c r="I45" i="24"/>
  <c r="K45" i="24" s="1"/>
  <c r="Z45" i="24" s="1"/>
  <c r="Y44" i="24"/>
  <c r="T44" i="24"/>
  <c r="I44" i="24"/>
  <c r="K44" i="24" s="1"/>
  <c r="Z44" i="24" s="1"/>
  <c r="Y43" i="24"/>
  <c r="T43" i="24"/>
  <c r="I43" i="24"/>
  <c r="K43" i="24" s="1"/>
  <c r="Z43" i="24" s="1"/>
  <c r="Y42" i="24"/>
  <c r="T42" i="24"/>
  <c r="K42" i="24"/>
  <c r="Z42" i="24" s="1"/>
  <c r="I42" i="24"/>
  <c r="Y41" i="24"/>
  <c r="T41" i="24"/>
  <c r="I41" i="24"/>
  <c r="K41" i="24" s="1"/>
  <c r="Z41" i="24" s="1"/>
  <c r="Y40" i="24"/>
  <c r="T40" i="24"/>
  <c r="I40" i="24"/>
  <c r="K40" i="24" s="1"/>
  <c r="Z40" i="24" s="1"/>
  <c r="Y39" i="24"/>
  <c r="T39" i="24"/>
  <c r="I39" i="24"/>
  <c r="K39" i="24" s="1"/>
  <c r="Z39" i="24" s="1"/>
  <c r="Y38" i="24"/>
  <c r="T38" i="24"/>
  <c r="K38" i="24"/>
  <c r="Z38" i="24" s="1"/>
  <c r="I38" i="24"/>
  <c r="Y37" i="24"/>
  <c r="T37" i="24"/>
  <c r="I37" i="24"/>
  <c r="K37" i="24" s="1"/>
  <c r="Z37" i="24" s="1"/>
  <c r="Y36" i="24"/>
  <c r="T36" i="24"/>
  <c r="I36" i="24"/>
  <c r="K36" i="24" s="1"/>
  <c r="Z36" i="24" s="1"/>
  <c r="Y35" i="24"/>
  <c r="T35" i="24"/>
  <c r="I35" i="24"/>
  <c r="K35" i="24" s="1"/>
  <c r="Z35" i="24" s="1"/>
  <c r="Y34" i="24"/>
  <c r="T34" i="24"/>
  <c r="K34" i="24"/>
  <c r="Z34" i="24" s="1"/>
  <c r="I34" i="24"/>
  <c r="Y33" i="24"/>
  <c r="T33" i="24"/>
  <c r="I33" i="24"/>
  <c r="K33" i="24" s="1"/>
  <c r="Z33" i="24" s="1"/>
  <c r="Y32" i="24"/>
  <c r="T32" i="24"/>
  <c r="I32" i="24"/>
  <c r="K32" i="24" s="1"/>
  <c r="Z32" i="24" s="1"/>
  <c r="Y31" i="24"/>
  <c r="T31" i="24"/>
  <c r="I31" i="24"/>
  <c r="K31" i="24" s="1"/>
  <c r="Z31" i="24" s="1"/>
  <c r="Y30" i="24"/>
  <c r="T30" i="24"/>
  <c r="K30" i="24"/>
  <c r="Z30" i="24" s="1"/>
  <c r="I30" i="24"/>
  <c r="Y29" i="24"/>
  <c r="T29" i="24"/>
  <c r="I29" i="24"/>
  <c r="K29" i="24" s="1"/>
  <c r="Z29" i="24" s="1"/>
  <c r="Y28" i="24"/>
  <c r="T28" i="24"/>
  <c r="I28" i="24"/>
  <c r="K28" i="24" s="1"/>
  <c r="Z28" i="24" s="1"/>
  <c r="Y27" i="24"/>
  <c r="T27" i="24"/>
  <c r="I27" i="24"/>
  <c r="K27" i="24" s="1"/>
  <c r="Z27" i="24" s="1"/>
  <c r="Y26" i="24"/>
  <c r="T26" i="24"/>
  <c r="K26" i="24"/>
  <c r="Z26" i="24" s="1"/>
  <c r="I26" i="24"/>
  <c r="Y25" i="24"/>
  <c r="T25" i="24"/>
  <c r="I25" i="24"/>
  <c r="K25" i="24" s="1"/>
  <c r="Z25" i="24" s="1"/>
  <c r="Y24" i="24"/>
  <c r="T24" i="24"/>
  <c r="I24" i="24"/>
  <c r="K24" i="24" s="1"/>
  <c r="Z24" i="24" s="1"/>
  <c r="Y23" i="24"/>
  <c r="T23" i="24"/>
  <c r="I23" i="24"/>
  <c r="K23" i="24" s="1"/>
  <c r="Z23" i="24" s="1"/>
  <c r="Y22" i="24"/>
  <c r="T22" i="24"/>
  <c r="K22" i="24"/>
  <c r="Z22" i="24" s="1"/>
  <c r="I22" i="24"/>
  <c r="Y21" i="24"/>
  <c r="T21" i="24"/>
  <c r="I21" i="24"/>
  <c r="K21" i="24" s="1"/>
  <c r="Z21" i="24" s="1"/>
  <c r="Y20" i="24"/>
  <c r="T20" i="24"/>
  <c r="I20" i="24"/>
  <c r="K20" i="24" s="1"/>
  <c r="Z20" i="24" s="1"/>
  <c r="Y19" i="24"/>
  <c r="T19" i="24"/>
  <c r="I19" i="24"/>
  <c r="K19" i="24" s="1"/>
  <c r="Z19" i="24" s="1"/>
  <c r="Y18" i="24"/>
  <c r="T18" i="24"/>
  <c r="K18" i="24"/>
  <c r="Z18" i="24" s="1"/>
  <c r="I18" i="24"/>
  <c r="Y17" i="24"/>
  <c r="T17" i="24"/>
  <c r="I17" i="24"/>
  <c r="K17" i="24" s="1"/>
  <c r="Z17" i="24" s="1"/>
  <c r="Y16" i="24"/>
  <c r="T16" i="24"/>
  <c r="I16" i="24"/>
  <c r="K16" i="24" s="1"/>
  <c r="Z16" i="24" s="1"/>
  <c r="Y15" i="24"/>
  <c r="T15" i="24"/>
  <c r="I15" i="24"/>
  <c r="K15" i="24" s="1"/>
  <c r="Z15" i="24" s="1"/>
  <c r="Y14" i="24"/>
  <c r="T14" i="24"/>
  <c r="K14" i="24"/>
  <c r="Z14" i="24" s="1"/>
  <c r="I14" i="24"/>
  <c r="Y13" i="24"/>
  <c r="T13" i="24"/>
  <c r="I13" i="24"/>
  <c r="K13" i="24" s="1"/>
  <c r="Z13" i="24" s="1"/>
  <c r="Y12" i="24"/>
  <c r="T12" i="24"/>
  <c r="I12" i="24"/>
  <c r="K12" i="24" s="1"/>
  <c r="Z12" i="24" s="1"/>
  <c r="Y11" i="24"/>
  <c r="T11" i="24"/>
  <c r="I11" i="24"/>
  <c r="K11" i="24" s="1"/>
  <c r="Z11" i="24" s="1"/>
  <c r="Y10" i="24"/>
  <c r="T10" i="24"/>
  <c r="K10" i="24"/>
  <c r="Z10" i="24" s="1"/>
  <c r="I10" i="24"/>
  <c r="Y9" i="24"/>
  <c r="T9" i="24"/>
  <c r="I9" i="24"/>
  <c r="K9" i="24" s="1"/>
  <c r="Z9" i="24" s="1"/>
  <c r="Y8" i="24"/>
  <c r="T8" i="24"/>
  <c r="I8" i="24"/>
  <c r="K8" i="24" s="1"/>
  <c r="Z8" i="24" s="1"/>
  <c r="Y7" i="24"/>
  <c r="T7" i="24"/>
  <c r="I7" i="24"/>
  <c r="K7" i="24" s="1"/>
  <c r="Z7" i="24" s="1"/>
  <c r="Y6" i="24"/>
  <c r="T6" i="24"/>
  <c r="K6" i="24"/>
  <c r="Z6" i="24" s="1"/>
  <c r="I6" i="24"/>
  <c r="Y5" i="24"/>
  <c r="T5" i="24"/>
  <c r="I5" i="24"/>
  <c r="K5" i="24" s="1"/>
  <c r="Y4" i="24"/>
  <c r="T4" i="24"/>
  <c r="I4" i="24"/>
  <c r="K4" i="24" s="1"/>
  <c r="Y46" i="23"/>
  <c r="T46" i="23"/>
  <c r="I46" i="23"/>
  <c r="K46" i="23" s="1"/>
  <c r="Z46" i="23" s="1"/>
  <c r="Y45" i="23"/>
  <c r="T45" i="23"/>
  <c r="K45" i="23"/>
  <c r="Z45" i="23" s="1"/>
  <c r="I45" i="23"/>
  <c r="Y44" i="23"/>
  <c r="T44" i="23"/>
  <c r="I44" i="23"/>
  <c r="K44" i="23" s="1"/>
  <c r="Z44" i="23" s="1"/>
  <c r="Y43" i="23"/>
  <c r="T43" i="23"/>
  <c r="K43" i="23"/>
  <c r="Z43" i="23" s="1"/>
  <c r="I43" i="23"/>
  <c r="Y42" i="23"/>
  <c r="T42" i="23"/>
  <c r="I42" i="23"/>
  <c r="K42" i="23" s="1"/>
  <c r="Z42" i="23" s="1"/>
  <c r="Y41" i="23"/>
  <c r="T41" i="23"/>
  <c r="K41" i="23"/>
  <c r="Z41" i="23" s="1"/>
  <c r="I41" i="23"/>
  <c r="Y40" i="23"/>
  <c r="T40" i="23"/>
  <c r="I40" i="23"/>
  <c r="K40" i="23" s="1"/>
  <c r="Z40" i="23" s="1"/>
  <c r="Y39" i="23"/>
  <c r="T39" i="23"/>
  <c r="K39" i="23"/>
  <c r="Z39" i="23" s="1"/>
  <c r="I39" i="23"/>
  <c r="Y38" i="23"/>
  <c r="T38" i="23"/>
  <c r="I38" i="23"/>
  <c r="K38" i="23" s="1"/>
  <c r="Z38" i="23" s="1"/>
  <c r="Y37" i="23"/>
  <c r="T37" i="23"/>
  <c r="K37" i="23"/>
  <c r="Z37" i="23" s="1"/>
  <c r="I37" i="23"/>
  <c r="Y36" i="23"/>
  <c r="T36" i="23"/>
  <c r="I36" i="23"/>
  <c r="K36" i="23" s="1"/>
  <c r="Z36" i="23" s="1"/>
  <c r="Y35" i="23"/>
  <c r="T35" i="23"/>
  <c r="K35" i="23"/>
  <c r="Z35" i="23" s="1"/>
  <c r="I35" i="23"/>
  <c r="Y34" i="23"/>
  <c r="T34" i="23"/>
  <c r="I34" i="23"/>
  <c r="K34" i="23" s="1"/>
  <c r="Z34" i="23" s="1"/>
  <c r="Y33" i="23"/>
  <c r="T33" i="23"/>
  <c r="K33" i="23"/>
  <c r="Z33" i="23" s="1"/>
  <c r="I33" i="23"/>
  <c r="Y32" i="23"/>
  <c r="T32" i="23"/>
  <c r="I32" i="23"/>
  <c r="K32" i="23" s="1"/>
  <c r="Z32" i="23" s="1"/>
  <c r="Y31" i="23"/>
  <c r="T31" i="23"/>
  <c r="K31" i="23"/>
  <c r="Z31" i="23" s="1"/>
  <c r="I31" i="23"/>
  <c r="Y30" i="23"/>
  <c r="T30" i="23"/>
  <c r="I30" i="23"/>
  <c r="K30" i="23" s="1"/>
  <c r="Z30" i="23" s="1"/>
  <c r="Y29" i="23"/>
  <c r="T29" i="23"/>
  <c r="K29" i="23"/>
  <c r="Z29" i="23" s="1"/>
  <c r="I29" i="23"/>
  <c r="Y28" i="23"/>
  <c r="T28" i="23"/>
  <c r="I28" i="23"/>
  <c r="K28" i="23" s="1"/>
  <c r="Z28" i="23" s="1"/>
  <c r="Y27" i="23"/>
  <c r="T27" i="23"/>
  <c r="K27" i="23"/>
  <c r="Z27" i="23" s="1"/>
  <c r="I27" i="23"/>
  <c r="Y26" i="23"/>
  <c r="T26" i="23"/>
  <c r="I26" i="23"/>
  <c r="K26" i="23" s="1"/>
  <c r="Z26" i="23" s="1"/>
  <c r="Y25" i="23"/>
  <c r="T25" i="23"/>
  <c r="K25" i="23"/>
  <c r="Z25" i="23" s="1"/>
  <c r="I25" i="23"/>
  <c r="Y24" i="23"/>
  <c r="T24" i="23"/>
  <c r="I24" i="23"/>
  <c r="K24" i="23" s="1"/>
  <c r="Z24" i="23" s="1"/>
  <c r="Y23" i="23"/>
  <c r="T23" i="23"/>
  <c r="K23" i="23"/>
  <c r="Z23" i="23" s="1"/>
  <c r="I23" i="23"/>
  <c r="Y22" i="23"/>
  <c r="T22" i="23"/>
  <c r="I22" i="23"/>
  <c r="K22" i="23" s="1"/>
  <c r="Z22" i="23" s="1"/>
  <c r="Y21" i="23"/>
  <c r="T21" i="23"/>
  <c r="K21" i="23"/>
  <c r="Z21" i="23" s="1"/>
  <c r="I21" i="23"/>
  <c r="Y20" i="23"/>
  <c r="T20" i="23"/>
  <c r="I20" i="23"/>
  <c r="K20" i="23" s="1"/>
  <c r="Z20" i="23" s="1"/>
  <c r="Y19" i="23"/>
  <c r="T19" i="23"/>
  <c r="K19" i="23"/>
  <c r="Z19" i="23" s="1"/>
  <c r="I19" i="23"/>
  <c r="Y18" i="23"/>
  <c r="T18" i="23"/>
  <c r="I18" i="23"/>
  <c r="K18" i="23" s="1"/>
  <c r="Z18" i="23" s="1"/>
  <c r="Y17" i="23"/>
  <c r="T17" i="23"/>
  <c r="K17" i="23"/>
  <c r="Z17" i="23" s="1"/>
  <c r="I17" i="23"/>
  <c r="Y16" i="23"/>
  <c r="T16" i="23"/>
  <c r="I16" i="23"/>
  <c r="K16" i="23" s="1"/>
  <c r="Z16" i="23" s="1"/>
  <c r="Y15" i="23"/>
  <c r="T15" i="23"/>
  <c r="K15" i="23"/>
  <c r="Z15" i="23" s="1"/>
  <c r="I15" i="23"/>
  <c r="Y14" i="23"/>
  <c r="T14" i="23"/>
  <c r="I14" i="23"/>
  <c r="K14" i="23" s="1"/>
  <c r="Z14" i="23" s="1"/>
  <c r="Y13" i="23"/>
  <c r="T13" i="23"/>
  <c r="K13" i="23"/>
  <c r="Z13" i="23" s="1"/>
  <c r="I13" i="23"/>
  <c r="Y12" i="23"/>
  <c r="T12" i="23"/>
  <c r="I12" i="23"/>
  <c r="K12" i="23" s="1"/>
  <c r="Z12" i="23" s="1"/>
  <c r="Y11" i="23"/>
  <c r="T11" i="23"/>
  <c r="K11" i="23"/>
  <c r="Z11" i="23" s="1"/>
  <c r="I11" i="23"/>
  <c r="Y10" i="23"/>
  <c r="T10" i="23"/>
  <c r="I10" i="23"/>
  <c r="K10" i="23" s="1"/>
  <c r="Z10" i="23" s="1"/>
  <c r="Y9" i="23"/>
  <c r="T9" i="23"/>
  <c r="K9" i="23"/>
  <c r="Z9" i="23" s="1"/>
  <c r="I9" i="23"/>
  <c r="Y8" i="23"/>
  <c r="T8" i="23"/>
  <c r="I8" i="23"/>
  <c r="K8" i="23" s="1"/>
  <c r="Z8" i="23" s="1"/>
  <c r="Y7" i="23"/>
  <c r="T7" i="23"/>
  <c r="K7" i="23"/>
  <c r="Z7" i="23" s="1"/>
  <c r="I7" i="23"/>
  <c r="Y6" i="23"/>
  <c r="T6" i="23"/>
  <c r="I6" i="23"/>
  <c r="K6" i="23" s="1"/>
  <c r="Z6" i="23" s="1"/>
  <c r="Y5" i="23"/>
  <c r="T5" i="23"/>
  <c r="K5" i="23"/>
  <c r="Z5" i="23" s="1"/>
  <c r="I5" i="23"/>
  <c r="Y4" i="23"/>
  <c r="T4" i="23"/>
  <c r="K4" i="23"/>
  <c r="I4" i="23"/>
  <c r="Z45" i="39" l="1"/>
  <c r="C43" i="40" s="1"/>
  <c r="D43" i="40" s="1"/>
  <c r="E43" i="40" s="1"/>
  <c r="F43" i="40" s="1"/>
  <c r="B4" i="22"/>
  <c r="C4" i="22"/>
  <c r="B5" i="22"/>
  <c r="C5" i="22"/>
  <c r="B6" i="22"/>
  <c r="D6" i="22" s="1"/>
  <c r="E6" i="22" s="1"/>
  <c r="F6" i="22" s="1"/>
  <c r="C6" i="22"/>
  <c r="B7" i="22"/>
  <c r="C7" i="22"/>
  <c r="B8" i="22"/>
  <c r="C8" i="22"/>
  <c r="B9" i="22"/>
  <c r="C9" i="22"/>
  <c r="B10" i="22"/>
  <c r="D10" i="22" s="1"/>
  <c r="E10" i="22" s="1"/>
  <c r="F10" i="22" s="1"/>
  <c r="C10" i="22"/>
  <c r="B11" i="22"/>
  <c r="C11" i="22"/>
  <c r="B12" i="22"/>
  <c r="C12" i="22"/>
  <c r="B13" i="22"/>
  <c r="C13" i="22"/>
  <c r="B14" i="22"/>
  <c r="D14" i="22" s="1"/>
  <c r="E14" i="22" s="1"/>
  <c r="F14" i="22" s="1"/>
  <c r="C14" i="22"/>
  <c r="B15" i="22"/>
  <c r="C15" i="22"/>
  <c r="B16" i="22"/>
  <c r="C16" i="22"/>
  <c r="B17" i="22"/>
  <c r="C17" i="22"/>
  <c r="B18" i="22"/>
  <c r="D18" i="22" s="1"/>
  <c r="E18" i="22" s="1"/>
  <c r="F18" i="22" s="1"/>
  <c r="C18" i="22"/>
  <c r="B19" i="22"/>
  <c r="C19" i="22"/>
  <c r="B20" i="22"/>
  <c r="C20" i="22"/>
  <c r="B21" i="22"/>
  <c r="C21" i="22"/>
  <c r="B22" i="22"/>
  <c r="D22" i="22" s="1"/>
  <c r="E22" i="22" s="1"/>
  <c r="F22" i="22" s="1"/>
  <c r="C22" i="22"/>
  <c r="B23" i="22"/>
  <c r="C23" i="22"/>
  <c r="B24" i="22"/>
  <c r="C24" i="22"/>
  <c r="B25" i="22"/>
  <c r="C25" i="22"/>
  <c r="B26" i="22"/>
  <c r="D26" i="22" s="1"/>
  <c r="E26" i="22" s="1"/>
  <c r="F26" i="22" s="1"/>
  <c r="C26" i="22"/>
  <c r="B27" i="22"/>
  <c r="C27" i="22"/>
  <c r="B28" i="22"/>
  <c r="C28" i="22"/>
  <c r="B29" i="22"/>
  <c r="C29" i="22"/>
  <c r="B30" i="22"/>
  <c r="D30" i="22" s="1"/>
  <c r="E30" i="22" s="1"/>
  <c r="F30" i="22" s="1"/>
  <c r="C30" i="22"/>
  <c r="B31" i="22"/>
  <c r="C31" i="22"/>
  <c r="B32" i="22"/>
  <c r="C32" i="22"/>
  <c r="B33" i="22"/>
  <c r="C33" i="22"/>
  <c r="B34" i="22"/>
  <c r="D34" i="22" s="1"/>
  <c r="E34" i="22" s="1"/>
  <c r="F34" i="22" s="1"/>
  <c r="C34" i="22"/>
  <c r="B35" i="22"/>
  <c r="C35" i="22"/>
  <c r="B36" i="22"/>
  <c r="C36" i="22"/>
  <c r="B37" i="22"/>
  <c r="C37" i="22"/>
  <c r="B38" i="22"/>
  <c r="D38" i="22" s="1"/>
  <c r="E38" i="22" s="1"/>
  <c r="F38" i="22" s="1"/>
  <c r="C38" i="22"/>
  <c r="B39" i="22"/>
  <c r="C39" i="22"/>
  <c r="B40" i="22"/>
  <c r="C40" i="22"/>
  <c r="B41" i="22"/>
  <c r="C41" i="22"/>
  <c r="B42" i="22"/>
  <c r="D42" i="22" s="1"/>
  <c r="E42" i="22" s="1"/>
  <c r="F42" i="22" s="1"/>
  <c r="C42" i="22"/>
  <c r="B43" i="22"/>
  <c r="C43" i="22"/>
  <c r="B44" i="22"/>
  <c r="C44" i="22"/>
  <c r="C3" i="22"/>
  <c r="B3" i="22"/>
  <c r="D44" i="22"/>
  <c r="E44" i="22" s="1"/>
  <c r="F44" i="22" s="1"/>
  <c r="D43" i="22"/>
  <c r="E43" i="22" s="1"/>
  <c r="F43" i="22" s="1"/>
  <c r="D41" i="22"/>
  <c r="E41" i="22" s="1"/>
  <c r="F41" i="22" s="1"/>
  <c r="D40" i="22"/>
  <c r="E40" i="22" s="1"/>
  <c r="F40" i="22" s="1"/>
  <c r="D39" i="22"/>
  <c r="E39" i="22" s="1"/>
  <c r="F39" i="22" s="1"/>
  <c r="D37" i="22"/>
  <c r="E37" i="22" s="1"/>
  <c r="F37" i="22" s="1"/>
  <c r="D36" i="22"/>
  <c r="E36" i="22" s="1"/>
  <c r="F36" i="22" s="1"/>
  <c r="D35" i="22"/>
  <c r="E35" i="22" s="1"/>
  <c r="F35" i="22" s="1"/>
  <c r="D33" i="22"/>
  <c r="E33" i="22" s="1"/>
  <c r="F33" i="22" s="1"/>
  <c r="D32" i="22"/>
  <c r="E32" i="22" s="1"/>
  <c r="F32" i="22" s="1"/>
  <c r="D31" i="22"/>
  <c r="E31" i="22" s="1"/>
  <c r="F31" i="22" s="1"/>
  <c r="D29" i="22"/>
  <c r="E29" i="22" s="1"/>
  <c r="F29" i="22" s="1"/>
  <c r="D28" i="22"/>
  <c r="E28" i="22" s="1"/>
  <c r="F28" i="22" s="1"/>
  <c r="D27" i="22"/>
  <c r="E27" i="22" s="1"/>
  <c r="F27" i="22" s="1"/>
  <c r="D25" i="22"/>
  <c r="E25" i="22" s="1"/>
  <c r="F25" i="22" s="1"/>
  <c r="D24" i="22"/>
  <c r="E24" i="22" s="1"/>
  <c r="F24" i="22" s="1"/>
  <c r="D23" i="22"/>
  <c r="E23" i="22" s="1"/>
  <c r="F23" i="22" s="1"/>
  <c r="D21" i="22"/>
  <c r="E21" i="22" s="1"/>
  <c r="F21" i="22" s="1"/>
  <c r="D20" i="22"/>
  <c r="E20" i="22" s="1"/>
  <c r="F20" i="22" s="1"/>
  <c r="D19" i="22"/>
  <c r="E19" i="22" s="1"/>
  <c r="F19" i="22" s="1"/>
  <c r="D17" i="22"/>
  <c r="E17" i="22" s="1"/>
  <c r="F17" i="22" s="1"/>
  <c r="D16" i="22"/>
  <c r="E16" i="22" s="1"/>
  <c r="F16" i="22" s="1"/>
  <c r="D15" i="22"/>
  <c r="E15" i="22" s="1"/>
  <c r="F15" i="22" s="1"/>
  <c r="D13" i="22"/>
  <c r="E13" i="22" s="1"/>
  <c r="F13" i="22" s="1"/>
  <c r="D12" i="22"/>
  <c r="E12" i="22" s="1"/>
  <c r="F12" i="22" s="1"/>
  <c r="D11" i="22"/>
  <c r="E11" i="22" s="1"/>
  <c r="F11" i="22" s="1"/>
  <c r="D9" i="22"/>
  <c r="E9" i="22" s="1"/>
  <c r="F9" i="22" s="1"/>
  <c r="D8" i="22"/>
  <c r="E8" i="22" s="1"/>
  <c r="F8" i="22" s="1"/>
  <c r="D7" i="22"/>
  <c r="E7" i="22" s="1"/>
  <c r="F7" i="22" s="1"/>
  <c r="D5" i="22"/>
  <c r="E5" i="22" s="1"/>
  <c r="F5" i="22" s="1"/>
  <c r="D4" i="22"/>
  <c r="E4" i="22" s="1"/>
  <c r="F4" i="22" s="1"/>
  <c r="D3" i="22"/>
  <c r="E3" i="22" s="1"/>
  <c r="F3" i="22" s="1"/>
  <c r="Y46" i="20"/>
  <c r="T46" i="20"/>
  <c r="I46" i="20"/>
  <c r="K46" i="20" s="1"/>
  <c r="Z46" i="20" s="1"/>
  <c r="Y45" i="20"/>
  <c r="T45" i="20"/>
  <c r="I45" i="20"/>
  <c r="K45" i="20" s="1"/>
  <c r="Z45" i="20" s="1"/>
  <c r="Y44" i="20"/>
  <c r="T44" i="20"/>
  <c r="I44" i="20"/>
  <c r="K44" i="20" s="1"/>
  <c r="Z44" i="20" s="1"/>
  <c r="Y43" i="20"/>
  <c r="T43" i="20"/>
  <c r="K43" i="20"/>
  <c r="Z43" i="20" s="1"/>
  <c r="I43" i="20"/>
  <c r="Y42" i="20"/>
  <c r="T42" i="20"/>
  <c r="I42" i="20"/>
  <c r="K42" i="20" s="1"/>
  <c r="Z42" i="20" s="1"/>
  <c r="Y41" i="20"/>
  <c r="T41" i="20"/>
  <c r="I41" i="20"/>
  <c r="K41" i="20" s="1"/>
  <c r="Z41" i="20" s="1"/>
  <c r="Y40" i="20"/>
  <c r="T40" i="20"/>
  <c r="I40" i="20"/>
  <c r="K40" i="20" s="1"/>
  <c r="Z40" i="20" s="1"/>
  <c r="Y39" i="20"/>
  <c r="T39" i="20"/>
  <c r="K39" i="20"/>
  <c r="Z39" i="20" s="1"/>
  <c r="I39" i="20"/>
  <c r="Y38" i="20"/>
  <c r="T38" i="20"/>
  <c r="I38" i="20"/>
  <c r="K38" i="20" s="1"/>
  <c r="Z38" i="20" s="1"/>
  <c r="Y37" i="20"/>
  <c r="T37" i="20"/>
  <c r="I37" i="20"/>
  <c r="K37" i="20" s="1"/>
  <c r="Z37" i="20" s="1"/>
  <c r="Y36" i="20"/>
  <c r="T36" i="20"/>
  <c r="I36" i="20"/>
  <c r="K36" i="20" s="1"/>
  <c r="Z36" i="20" s="1"/>
  <c r="Y35" i="20"/>
  <c r="T35" i="20"/>
  <c r="K35" i="20"/>
  <c r="Z35" i="20" s="1"/>
  <c r="I35" i="20"/>
  <c r="Y34" i="20"/>
  <c r="T34" i="20"/>
  <c r="K34" i="20"/>
  <c r="Z34" i="20" s="1"/>
  <c r="I34" i="20"/>
  <c r="Y33" i="20"/>
  <c r="T33" i="20"/>
  <c r="I33" i="20"/>
  <c r="K33" i="20" s="1"/>
  <c r="Z33" i="20" s="1"/>
  <c r="Y32" i="20"/>
  <c r="T32" i="20"/>
  <c r="I32" i="20"/>
  <c r="K32" i="20" s="1"/>
  <c r="Z32" i="20" s="1"/>
  <c r="Y31" i="20"/>
  <c r="T31" i="20"/>
  <c r="K31" i="20"/>
  <c r="Z31" i="20" s="1"/>
  <c r="I31" i="20"/>
  <c r="Y30" i="20"/>
  <c r="T30" i="20"/>
  <c r="K30" i="20"/>
  <c r="Z30" i="20" s="1"/>
  <c r="I30" i="20"/>
  <c r="Y29" i="20"/>
  <c r="T29" i="20"/>
  <c r="I29" i="20"/>
  <c r="K29" i="20" s="1"/>
  <c r="Z29" i="20" s="1"/>
  <c r="Y28" i="20"/>
  <c r="T28" i="20"/>
  <c r="I28" i="20"/>
  <c r="K28" i="20" s="1"/>
  <c r="Z28" i="20" s="1"/>
  <c r="Y27" i="20"/>
  <c r="T27" i="20"/>
  <c r="K27" i="20"/>
  <c r="Z27" i="20" s="1"/>
  <c r="I27" i="20"/>
  <c r="Y26" i="20"/>
  <c r="T26" i="20"/>
  <c r="K26" i="20"/>
  <c r="Z26" i="20" s="1"/>
  <c r="I26" i="20"/>
  <c r="Y25" i="20"/>
  <c r="T25" i="20"/>
  <c r="I25" i="20"/>
  <c r="K25" i="20" s="1"/>
  <c r="Z25" i="20" s="1"/>
  <c r="Y24" i="20"/>
  <c r="T24" i="20"/>
  <c r="I24" i="20"/>
  <c r="K24" i="20" s="1"/>
  <c r="Z24" i="20" s="1"/>
  <c r="Y23" i="20"/>
  <c r="T23" i="20"/>
  <c r="K23" i="20"/>
  <c r="Z23" i="20" s="1"/>
  <c r="I23" i="20"/>
  <c r="Y22" i="20"/>
  <c r="T22" i="20"/>
  <c r="K22" i="20"/>
  <c r="Z22" i="20" s="1"/>
  <c r="I22" i="20"/>
  <c r="Y21" i="20"/>
  <c r="T21" i="20"/>
  <c r="I21" i="20"/>
  <c r="K21" i="20" s="1"/>
  <c r="Z21" i="20" s="1"/>
  <c r="Y20" i="20"/>
  <c r="T20" i="20"/>
  <c r="I20" i="20"/>
  <c r="K20" i="20" s="1"/>
  <c r="Z20" i="20" s="1"/>
  <c r="Y19" i="20"/>
  <c r="T19" i="20"/>
  <c r="K19" i="20"/>
  <c r="Z19" i="20" s="1"/>
  <c r="I19" i="20"/>
  <c r="Y18" i="20"/>
  <c r="T18" i="20"/>
  <c r="K18" i="20"/>
  <c r="Z18" i="20" s="1"/>
  <c r="I18" i="20"/>
  <c r="Y17" i="20"/>
  <c r="T17" i="20"/>
  <c r="I17" i="20"/>
  <c r="K17" i="20" s="1"/>
  <c r="Z17" i="20" s="1"/>
  <c r="Y16" i="20"/>
  <c r="T16" i="20"/>
  <c r="I16" i="20"/>
  <c r="K16" i="20" s="1"/>
  <c r="Z16" i="20" s="1"/>
  <c r="Y15" i="20"/>
  <c r="T15" i="20"/>
  <c r="K15" i="20"/>
  <c r="Z15" i="20" s="1"/>
  <c r="I15" i="20"/>
  <c r="Y14" i="20"/>
  <c r="T14" i="20"/>
  <c r="K14" i="20"/>
  <c r="Z14" i="20" s="1"/>
  <c r="I14" i="20"/>
  <c r="Y13" i="20"/>
  <c r="T13" i="20"/>
  <c r="I13" i="20"/>
  <c r="K13" i="20" s="1"/>
  <c r="Z13" i="20" s="1"/>
  <c r="Y12" i="20"/>
  <c r="T12" i="20"/>
  <c r="I12" i="20"/>
  <c r="K12" i="20" s="1"/>
  <c r="Z12" i="20" s="1"/>
  <c r="Y11" i="20"/>
  <c r="T11" i="20"/>
  <c r="K11" i="20"/>
  <c r="Z11" i="20" s="1"/>
  <c r="I11" i="20"/>
  <c r="Y10" i="20"/>
  <c r="T10" i="20"/>
  <c r="K10" i="20"/>
  <c r="Z10" i="20" s="1"/>
  <c r="I10" i="20"/>
  <c r="Y9" i="20"/>
  <c r="T9" i="20"/>
  <c r="I9" i="20"/>
  <c r="K9" i="20" s="1"/>
  <c r="Z9" i="20" s="1"/>
  <c r="Y8" i="20"/>
  <c r="T8" i="20"/>
  <c r="I8" i="20"/>
  <c r="K8" i="20" s="1"/>
  <c r="Z8" i="20" s="1"/>
  <c r="Y7" i="20"/>
  <c r="T7" i="20"/>
  <c r="K7" i="20"/>
  <c r="Z7" i="20" s="1"/>
  <c r="I7" i="20"/>
  <c r="Y6" i="20"/>
  <c r="T6" i="20"/>
  <c r="K6" i="20"/>
  <c r="Z6" i="20" s="1"/>
  <c r="I6" i="20"/>
  <c r="Y5" i="20"/>
  <c r="T5" i="20"/>
  <c r="I5" i="20"/>
  <c r="K5" i="20" s="1"/>
  <c r="Z5" i="20" s="1"/>
  <c r="Y4" i="20"/>
  <c r="T4" i="20"/>
  <c r="I4" i="20"/>
  <c r="K4" i="20" s="1"/>
  <c r="Y46" i="19"/>
  <c r="T46" i="19"/>
  <c r="I46" i="19"/>
  <c r="K46" i="19" s="1"/>
  <c r="Z46" i="19" s="1"/>
  <c r="Y45" i="19"/>
  <c r="T45" i="19"/>
  <c r="K45" i="19"/>
  <c r="Z45" i="19" s="1"/>
  <c r="I45" i="19"/>
  <c r="Y44" i="19"/>
  <c r="T44" i="19"/>
  <c r="I44" i="19"/>
  <c r="K44" i="19" s="1"/>
  <c r="Z44" i="19" s="1"/>
  <c r="Y43" i="19"/>
  <c r="T43" i="19"/>
  <c r="K43" i="19"/>
  <c r="Z43" i="19" s="1"/>
  <c r="I43" i="19"/>
  <c r="Y42" i="19"/>
  <c r="T42" i="19"/>
  <c r="I42" i="19"/>
  <c r="K42" i="19" s="1"/>
  <c r="Z42" i="19" s="1"/>
  <c r="Y41" i="19"/>
  <c r="T41" i="19"/>
  <c r="K41" i="19"/>
  <c r="Z41" i="19" s="1"/>
  <c r="I41" i="19"/>
  <c r="Y40" i="19"/>
  <c r="T40" i="19"/>
  <c r="I40" i="19"/>
  <c r="K40" i="19" s="1"/>
  <c r="Z40" i="19" s="1"/>
  <c r="Y39" i="19"/>
  <c r="T39" i="19"/>
  <c r="K39" i="19"/>
  <c r="Z39" i="19" s="1"/>
  <c r="I39" i="19"/>
  <c r="Y38" i="19"/>
  <c r="T38" i="19"/>
  <c r="I38" i="19"/>
  <c r="K38" i="19" s="1"/>
  <c r="Z38" i="19" s="1"/>
  <c r="Y37" i="19"/>
  <c r="T37" i="19"/>
  <c r="K37" i="19"/>
  <c r="Z37" i="19" s="1"/>
  <c r="I37" i="19"/>
  <c r="Y36" i="19"/>
  <c r="T36" i="19"/>
  <c r="I36" i="19"/>
  <c r="K36" i="19" s="1"/>
  <c r="Z36" i="19" s="1"/>
  <c r="Y35" i="19"/>
  <c r="T35" i="19"/>
  <c r="K35" i="19"/>
  <c r="Z35" i="19" s="1"/>
  <c r="I35" i="19"/>
  <c r="Y34" i="19"/>
  <c r="T34" i="19"/>
  <c r="I34" i="19"/>
  <c r="K34" i="19" s="1"/>
  <c r="Z34" i="19" s="1"/>
  <c r="Y33" i="19"/>
  <c r="T33" i="19"/>
  <c r="K33" i="19"/>
  <c r="Z33" i="19" s="1"/>
  <c r="I33" i="19"/>
  <c r="Y32" i="19"/>
  <c r="T32" i="19"/>
  <c r="I32" i="19"/>
  <c r="K32" i="19" s="1"/>
  <c r="Z32" i="19" s="1"/>
  <c r="Y31" i="19"/>
  <c r="T31" i="19"/>
  <c r="K31" i="19"/>
  <c r="Z31" i="19" s="1"/>
  <c r="I31" i="19"/>
  <c r="Y30" i="19"/>
  <c r="T30" i="19"/>
  <c r="I30" i="19"/>
  <c r="K30" i="19" s="1"/>
  <c r="Z30" i="19" s="1"/>
  <c r="Y29" i="19"/>
  <c r="T29" i="19"/>
  <c r="K29" i="19"/>
  <c r="Z29" i="19" s="1"/>
  <c r="I29" i="19"/>
  <c r="Y28" i="19"/>
  <c r="T28" i="19"/>
  <c r="I28" i="19"/>
  <c r="K28" i="19" s="1"/>
  <c r="Z28" i="19" s="1"/>
  <c r="Y27" i="19"/>
  <c r="T27" i="19"/>
  <c r="K27" i="19"/>
  <c r="Z27" i="19" s="1"/>
  <c r="I27" i="19"/>
  <c r="Y26" i="19"/>
  <c r="T26" i="19"/>
  <c r="I26" i="19"/>
  <c r="K26" i="19" s="1"/>
  <c r="Z26" i="19" s="1"/>
  <c r="Y25" i="19"/>
  <c r="T25" i="19"/>
  <c r="K25" i="19"/>
  <c r="Z25" i="19" s="1"/>
  <c r="I25" i="19"/>
  <c r="Y24" i="19"/>
  <c r="T24" i="19"/>
  <c r="I24" i="19"/>
  <c r="K24" i="19" s="1"/>
  <c r="Z24" i="19" s="1"/>
  <c r="Y23" i="19"/>
  <c r="T23" i="19"/>
  <c r="K23" i="19"/>
  <c r="Z23" i="19" s="1"/>
  <c r="I23" i="19"/>
  <c r="Y22" i="19"/>
  <c r="T22" i="19"/>
  <c r="I22" i="19"/>
  <c r="K22" i="19" s="1"/>
  <c r="Z22" i="19" s="1"/>
  <c r="Y21" i="19"/>
  <c r="T21" i="19"/>
  <c r="K21" i="19"/>
  <c r="Z21" i="19" s="1"/>
  <c r="I21" i="19"/>
  <c r="Y20" i="19"/>
  <c r="T20" i="19"/>
  <c r="I20" i="19"/>
  <c r="K20" i="19" s="1"/>
  <c r="Z20" i="19" s="1"/>
  <c r="Y19" i="19"/>
  <c r="T19" i="19"/>
  <c r="K19" i="19"/>
  <c r="Z19" i="19" s="1"/>
  <c r="I19" i="19"/>
  <c r="Y18" i="19"/>
  <c r="T18" i="19"/>
  <c r="I18" i="19"/>
  <c r="K18" i="19" s="1"/>
  <c r="Z18" i="19" s="1"/>
  <c r="Y17" i="19"/>
  <c r="T17" i="19"/>
  <c r="K17" i="19"/>
  <c r="Z17" i="19" s="1"/>
  <c r="I17" i="19"/>
  <c r="Y16" i="19"/>
  <c r="T16" i="19"/>
  <c r="I16" i="19"/>
  <c r="K16" i="19" s="1"/>
  <c r="Z16" i="19" s="1"/>
  <c r="Y15" i="19"/>
  <c r="T15" i="19"/>
  <c r="K15" i="19"/>
  <c r="Z15" i="19" s="1"/>
  <c r="I15" i="19"/>
  <c r="Y14" i="19"/>
  <c r="T14" i="19"/>
  <c r="I14" i="19"/>
  <c r="K14" i="19" s="1"/>
  <c r="Z14" i="19" s="1"/>
  <c r="Y13" i="19"/>
  <c r="T13" i="19"/>
  <c r="K13" i="19"/>
  <c r="Z13" i="19" s="1"/>
  <c r="I13" i="19"/>
  <c r="Y12" i="19"/>
  <c r="T12" i="19"/>
  <c r="I12" i="19"/>
  <c r="K12" i="19" s="1"/>
  <c r="Z12" i="19" s="1"/>
  <c r="Y11" i="19"/>
  <c r="T11" i="19"/>
  <c r="K11" i="19"/>
  <c r="Z11" i="19" s="1"/>
  <c r="I11" i="19"/>
  <c r="Y10" i="19"/>
  <c r="T10" i="19"/>
  <c r="I10" i="19"/>
  <c r="K10" i="19" s="1"/>
  <c r="Z10" i="19" s="1"/>
  <c r="Y9" i="19"/>
  <c r="T9" i="19"/>
  <c r="K9" i="19"/>
  <c r="Z9" i="19" s="1"/>
  <c r="I9" i="19"/>
  <c r="Y8" i="19"/>
  <c r="T8" i="19"/>
  <c r="I8" i="19"/>
  <c r="K8" i="19" s="1"/>
  <c r="Z8" i="19" s="1"/>
  <c r="Y7" i="19"/>
  <c r="T7" i="19"/>
  <c r="K7" i="19"/>
  <c r="Z7" i="19" s="1"/>
  <c r="I7" i="19"/>
  <c r="Y6" i="19"/>
  <c r="T6" i="19"/>
  <c r="I6" i="19"/>
  <c r="K6" i="19" s="1"/>
  <c r="Z6" i="19" s="1"/>
  <c r="Y5" i="19"/>
  <c r="T5" i="19"/>
  <c r="K5" i="19"/>
  <c r="Z5" i="19" s="1"/>
  <c r="I5" i="19"/>
  <c r="Y4" i="19"/>
  <c r="T4" i="19"/>
  <c r="K4" i="19"/>
  <c r="I4" i="19"/>
  <c r="T44" i="44" l="1"/>
  <c r="T48" i="44" s="1"/>
  <c r="T47" i="44"/>
  <c r="T49" i="44"/>
  <c r="L24" i="1"/>
  <c r="H24" i="1"/>
  <c r="D24" i="1"/>
  <c r="K24" i="1"/>
  <c r="G24" i="1"/>
  <c r="C24" i="1"/>
  <c r="E24" i="1"/>
  <c r="J24" i="1"/>
  <c r="F24" i="1"/>
  <c r="I24" i="1"/>
  <c r="B4" i="18"/>
  <c r="C4" i="18"/>
  <c r="B5" i="18"/>
  <c r="C5" i="18"/>
  <c r="B6" i="18"/>
  <c r="C6" i="18"/>
  <c r="B7" i="18"/>
  <c r="C7" i="18"/>
  <c r="B8" i="18"/>
  <c r="C8" i="18"/>
  <c r="B9" i="18"/>
  <c r="C9" i="18"/>
  <c r="B10" i="18"/>
  <c r="C10" i="18"/>
  <c r="B11" i="18"/>
  <c r="C11" i="18"/>
  <c r="B12" i="18"/>
  <c r="C12" i="18"/>
  <c r="B13" i="18"/>
  <c r="C13" i="18"/>
  <c r="B14" i="18"/>
  <c r="C14" i="18"/>
  <c r="B15" i="18"/>
  <c r="C15" i="18"/>
  <c r="B16" i="18"/>
  <c r="C16" i="18"/>
  <c r="B17" i="18"/>
  <c r="C17" i="18"/>
  <c r="B18" i="18"/>
  <c r="C18" i="18"/>
  <c r="B19" i="18"/>
  <c r="C19" i="18"/>
  <c r="B20" i="18"/>
  <c r="C20" i="18"/>
  <c r="B21" i="18"/>
  <c r="C21" i="18"/>
  <c r="B22" i="18"/>
  <c r="C22" i="18"/>
  <c r="B23" i="18"/>
  <c r="C23" i="18"/>
  <c r="B24" i="18"/>
  <c r="C24" i="18"/>
  <c r="B25" i="18"/>
  <c r="C25" i="18"/>
  <c r="B26" i="18"/>
  <c r="C26" i="18"/>
  <c r="B27" i="18"/>
  <c r="C27" i="18"/>
  <c r="B28" i="18"/>
  <c r="C28" i="18"/>
  <c r="B29" i="18"/>
  <c r="C29" i="18"/>
  <c r="B30" i="18"/>
  <c r="C30" i="18"/>
  <c r="B31" i="18"/>
  <c r="C31" i="18"/>
  <c r="B32" i="18"/>
  <c r="C32" i="18"/>
  <c r="B33" i="18"/>
  <c r="C33" i="18"/>
  <c r="B34" i="18"/>
  <c r="C34" i="18"/>
  <c r="B35" i="18"/>
  <c r="C35" i="18"/>
  <c r="B36" i="18"/>
  <c r="C36" i="18"/>
  <c r="B37" i="18"/>
  <c r="C37" i="18"/>
  <c r="B38" i="18"/>
  <c r="C38" i="18"/>
  <c r="B39" i="18"/>
  <c r="C39" i="18"/>
  <c r="B40" i="18"/>
  <c r="C40" i="18"/>
  <c r="B41" i="18"/>
  <c r="C41" i="18"/>
  <c r="B42" i="18"/>
  <c r="C42" i="18"/>
  <c r="B43" i="18"/>
  <c r="C43" i="18"/>
  <c r="B44" i="18"/>
  <c r="C44" i="18"/>
  <c r="C3" i="18"/>
  <c r="B3" i="18"/>
  <c r="D44" i="18"/>
  <c r="E44" i="18" s="1"/>
  <c r="F44" i="18" s="1"/>
  <c r="D43" i="18"/>
  <c r="E43" i="18" s="1"/>
  <c r="F43" i="18" s="1"/>
  <c r="D42" i="18"/>
  <c r="E42" i="18" s="1"/>
  <c r="F42" i="18" s="1"/>
  <c r="D41" i="18"/>
  <c r="E41" i="18" s="1"/>
  <c r="F41" i="18" s="1"/>
  <c r="D40" i="18"/>
  <c r="E40" i="18" s="1"/>
  <c r="F40" i="18" s="1"/>
  <c r="D39" i="18"/>
  <c r="E39" i="18" s="1"/>
  <c r="F39" i="18" s="1"/>
  <c r="D38" i="18"/>
  <c r="E38" i="18" s="1"/>
  <c r="F38" i="18" s="1"/>
  <c r="D37" i="18"/>
  <c r="E37" i="18" s="1"/>
  <c r="F37" i="18" s="1"/>
  <c r="D36" i="18"/>
  <c r="E36" i="18" s="1"/>
  <c r="F36" i="18" s="1"/>
  <c r="D35" i="18"/>
  <c r="E35" i="18" s="1"/>
  <c r="F35" i="18" s="1"/>
  <c r="D34" i="18"/>
  <c r="E34" i="18" s="1"/>
  <c r="F34" i="18" s="1"/>
  <c r="D33" i="18"/>
  <c r="E33" i="18" s="1"/>
  <c r="F33" i="18" s="1"/>
  <c r="D32" i="18"/>
  <c r="E32" i="18" s="1"/>
  <c r="F32" i="18" s="1"/>
  <c r="D31" i="18"/>
  <c r="E31" i="18" s="1"/>
  <c r="F31" i="18" s="1"/>
  <c r="D30" i="18"/>
  <c r="E30" i="18" s="1"/>
  <c r="F30" i="18" s="1"/>
  <c r="D29" i="18"/>
  <c r="E29" i="18" s="1"/>
  <c r="F29" i="18" s="1"/>
  <c r="D28" i="18"/>
  <c r="E28" i="18" s="1"/>
  <c r="F28" i="18" s="1"/>
  <c r="D27" i="18"/>
  <c r="E27" i="18" s="1"/>
  <c r="F27" i="18" s="1"/>
  <c r="D26" i="18"/>
  <c r="E26" i="18" s="1"/>
  <c r="F26" i="18" s="1"/>
  <c r="D25" i="18"/>
  <c r="E25" i="18" s="1"/>
  <c r="F25" i="18" s="1"/>
  <c r="D24" i="18"/>
  <c r="E24" i="18" s="1"/>
  <c r="F24" i="18" s="1"/>
  <c r="D23" i="18"/>
  <c r="E23" i="18" s="1"/>
  <c r="F23" i="18" s="1"/>
  <c r="E22" i="18"/>
  <c r="F22" i="18" s="1"/>
  <c r="D22" i="18"/>
  <c r="D21" i="18"/>
  <c r="E21" i="18" s="1"/>
  <c r="F21" i="18" s="1"/>
  <c r="D20" i="18"/>
  <c r="E20" i="18" s="1"/>
  <c r="F20" i="18" s="1"/>
  <c r="D19" i="18"/>
  <c r="E19" i="18" s="1"/>
  <c r="F19" i="18" s="1"/>
  <c r="D18" i="18"/>
  <c r="E18" i="18" s="1"/>
  <c r="F18" i="18" s="1"/>
  <c r="D17" i="18"/>
  <c r="E17" i="18" s="1"/>
  <c r="F17" i="18" s="1"/>
  <c r="D16" i="18"/>
  <c r="E16" i="18" s="1"/>
  <c r="F16" i="18" s="1"/>
  <c r="D15" i="18"/>
  <c r="E15" i="18" s="1"/>
  <c r="F15" i="18" s="1"/>
  <c r="D14" i="18"/>
  <c r="E14" i="18" s="1"/>
  <c r="F14" i="18" s="1"/>
  <c r="D13" i="18"/>
  <c r="E13" i="18" s="1"/>
  <c r="F13" i="18" s="1"/>
  <c r="D12" i="18"/>
  <c r="E12" i="18" s="1"/>
  <c r="F12" i="18" s="1"/>
  <c r="D11" i="18"/>
  <c r="E11" i="18" s="1"/>
  <c r="F11" i="18" s="1"/>
  <c r="D10" i="18"/>
  <c r="E10" i="18" s="1"/>
  <c r="F10" i="18" s="1"/>
  <c r="D9" i="18"/>
  <c r="E9" i="18" s="1"/>
  <c r="F9" i="18" s="1"/>
  <c r="D8" i="18"/>
  <c r="E8" i="18" s="1"/>
  <c r="F8" i="18" s="1"/>
  <c r="D7" i="18"/>
  <c r="E7" i="18" s="1"/>
  <c r="F7" i="18" s="1"/>
  <c r="E6" i="18"/>
  <c r="F6" i="18" s="1"/>
  <c r="D6" i="18"/>
  <c r="D5" i="18"/>
  <c r="E5" i="18" s="1"/>
  <c r="F5" i="18" s="1"/>
  <c r="D4" i="18"/>
  <c r="E4" i="18" s="1"/>
  <c r="F4" i="18" s="1"/>
  <c r="D3" i="18"/>
  <c r="E3" i="18" s="1"/>
  <c r="F3" i="18" s="1"/>
  <c r="Y46" i="17"/>
  <c r="T46" i="17"/>
  <c r="K46" i="17"/>
  <c r="Z46" i="17" s="1"/>
  <c r="I46" i="17"/>
  <c r="Y45" i="17"/>
  <c r="T45" i="17"/>
  <c r="I45" i="17"/>
  <c r="K45" i="17" s="1"/>
  <c r="Z45" i="17" s="1"/>
  <c r="Y44" i="17"/>
  <c r="T44" i="17"/>
  <c r="I44" i="17"/>
  <c r="K44" i="17" s="1"/>
  <c r="Z44" i="17" s="1"/>
  <c r="Y43" i="17"/>
  <c r="T43" i="17"/>
  <c r="I43" i="17"/>
  <c r="K43" i="17" s="1"/>
  <c r="Z43" i="17" s="1"/>
  <c r="Y42" i="17"/>
  <c r="T42" i="17"/>
  <c r="K42" i="17"/>
  <c r="Z42" i="17" s="1"/>
  <c r="I42" i="17"/>
  <c r="Y41" i="17"/>
  <c r="T41" i="17"/>
  <c r="I41" i="17"/>
  <c r="K41" i="17" s="1"/>
  <c r="Z41" i="17" s="1"/>
  <c r="Y40" i="17"/>
  <c r="T40" i="17"/>
  <c r="I40" i="17"/>
  <c r="K40" i="17" s="1"/>
  <c r="Z40" i="17" s="1"/>
  <c r="Y39" i="17"/>
  <c r="T39" i="17"/>
  <c r="I39" i="17"/>
  <c r="K39" i="17" s="1"/>
  <c r="Z39" i="17" s="1"/>
  <c r="Y38" i="17"/>
  <c r="T38" i="17"/>
  <c r="K38" i="17"/>
  <c r="Z38" i="17" s="1"/>
  <c r="I38" i="17"/>
  <c r="Y37" i="17"/>
  <c r="T37" i="17"/>
  <c r="I37" i="17"/>
  <c r="K37" i="17" s="1"/>
  <c r="Z37" i="17" s="1"/>
  <c r="Y36" i="17"/>
  <c r="T36" i="17"/>
  <c r="I36" i="17"/>
  <c r="K36" i="17" s="1"/>
  <c r="Z36" i="17" s="1"/>
  <c r="Y35" i="17"/>
  <c r="T35" i="17"/>
  <c r="I35" i="17"/>
  <c r="K35" i="17" s="1"/>
  <c r="Z35" i="17" s="1"/>
  <c r="Y34" i="17"/>
  <c r="T34" i="17"/>
  <c r="K34" i="17"/>
  <c r="Z34" i="17" s="1"/>
  <c r="I34" i="17"/>
  <c r="Y33" i="17"/>
  <c r="T33" i="17"/>
  <c r="I33" i="17"/>
  <c r="K33" i="17" s="1"/>
  <c r="Z33" i="17" s="1"/>
  <c r="Y32" i="17"/>
  <c r="T32" i="17"/>
  <c r="I32" i="17"/>
  <c r="K32" i="17" s="1"/>
  <c r="Z32" i="17" s="1"/>
  <c r="Y31" i="17"/>
  <c r="T31" i="17"/>
  <c r="I31" i="17"/>
  <c r="K31" i="17" s="1"/>
  <c r="Z31" i="17" s="1"/>
  <c r="Y30" i="17"/>
  <c r="T30" i="17"/>
  <c r="K30" i="17"/>
  <c r="Z30" i="17" s="1"/>
  <c r="I30" i="17"/>
  <c r="Y29" i="17"/>
  <c r="T29" i="17"/>
  <c r="I29" i="17"/>
  <c r="K29" i="17" s="1"/>
  <c r="Z29" i="17" s="1"/>
  <c r="Y28" i="17"/>
  <c r="T28" i="17"/>
  <c r="I28" i="17"/>
  <c r="K28" i="17" s="1"/>
  <c r="Z28" i="17" s="1"/>
  <c r="Y27" i="17"/>
  <c r="T27" i="17"/>
  <c r="I27" i="17"/>
  <c r="K27" i="17" s="1"/>
  <c r="Z27" i="17" s="1"/>
  <c r="Y26" i="17"/>
  <c r="T26" i="17"/>
  <c r="K26" i="17"/>
  <c r="Z26" i="17" s="1"/>
  <c r="I26" i="17"/>
  <c r="Y25" i="17"/>
  <c r="T25" i="17"/>
  <c r="I25" i="17"/>
  <c r="K25" i="17" s="1"/>
  <c r="Z25" i="17" s="1"/>
  <c r="Y24" i="17"/>
  <c r="T24" i="17"/>
  <c r="I24" i="17"/>
  <c r="K24" i="17" s="1"/>
  <c r="Z24" i="17" s="1"/>
  <c r="Y23" i="17"/>
  <c r="T23" i="17"/>
  <c r="I23" i="17"/>
  <c r="K23" i="17" s="1"/>
  <c r="Z23" i="17" s="1"/>
  <c r="Y22" i="17"/>
  <c r="T22" i="17"/>
  <c r="K22" i="17"/>
  <c r="Z22" i="17" s="1"/>
  <c r="I22" i="17"/>
  <c r="Y21" i="17"/>
  <c r="T21" i="17"/>
  <c r="I21" i="17"/>
  <c r="K21" i="17" s="1"/>
  <c r="Z21" i="17" s="1"/>
  <c r="Y20" i="17"/>
  <c r="T20" i="17"/>
  <c r="I20" i="17"/>
  <c r="K20" i="17" s="1"/>
  <c r="Z20" i="17" s="1"/>
  <c r="Y19" i="17"/>
  <c r="T19" i="17"/>
  <c r="I19" i="17"/>
  <c r="K19" i="17" s="1"/>
  <c r="Z19" i="17" s="1"/>
  <c r="Y18" i="17"/>
  <c r="T18" i="17"/>
  <c r="K18" i="17"/>
  <c r="Z18" i="17" s="1"/>
  <c r="I18" i="17"/>
  <c r="Y17" i="17"/>
  <c r="T17" i="17"/>
  <c r="I17" i="17"/>
  <c r="K17" i="17" s="1"/>
  <c r="Z17" i="17" s="1"/>
  <c r="Y16" i="17"/>
  <c r="T16" i="17"/>
  <c r="I16" i="17"/>
  <c r="K16" i="17" s="1"/>
  <c r="Z16" i="17" s="1"/>
  <c r="Y15" i="17"/>
  <c r="T15" i="17"/>
  <c r="I15" i="17"/>
  <c r="K15" i="17" s="1"/>
  <c r="Z15" i="17" s="1"/>
  <c r="Y14" i="17"/>
  <c r="T14" i="17"/>
  <c r="K14" i="17"/>
  <c r="Z14" i="17" s="1"/>
  <c r="I14" i="17"/>
  <c r="Y13" i="17"/>
  <c r="T13" i="17"/>
  <c r="I13" i="17"/>
  <c r="K13" i="17" s="1"/>
  <c r="Z13" i="17" s="1"/>
  <c r="Y12" i="17"/>
  <c r="T12" i="17"/>
  <c r="I12" i="17"/>
  <c r="K12" i="17" s="1"/>
  <c r="Z12" i="17" s="1"/>
  <c r="Y11" i="17"/>
  <c r="T11" i="17"/>
  <c r="I11" i="17"/>
  <c r="K11" i="17" s="1"/>
  <c r="Z11" i="17" s="1"/>
  <c r="Y10" i="17"/>
  <c r="T10" i="17"/>
  <c r="K10" i="17"/>
  <c r="Z10" i="17" s="1"/>
  <c r="I10" i="17"/>
  <c r="Y9" i="17"/>
  <c r="T9" i="17"/>
  <c r="K9" i="17"/>
  <c r="Z9" i="17" s="1"/>
  <c r="I9" i="17"/>
  <c r="Y8" i="17"/>
  <c r="T8" i="17"/>
  <c r="I8" i="17"/>
  <c r="K8" i="17" s="1"/>
  <c r="Z8" i="17" s="1"/>
  <c r="Y7" i="17"/>
  <c r="T7" i="17"/>
  <c r="I7" i="17"/>
  <c r="K7" i="17" s="1"/>
  <c r="Z7" i="17" s="1"/>
  <c r="Y6" i="17"/>
  <c r="T6" i="17"/>
  <c r="K6" i="17"/>
  <c r="Z6" i="17" s="1"/>
  <c r="I6" i="17"/>
  <c r="Y5" i="17"/>
  <c r="T5" i="17"/>
  <c r="I5" i="17"/>
  <c r="K5" i="17" s="1"/>
  <c r="Z5" i="17" s="1"/>
  <c r="Y4" i="17"/>
  <c r="T4" i="17"/>
  <c r="I4" i="17"/>
  <c r="K4" i="17" s="1"/>
  <c r="Y46" i="16"/>
  <c r="T46" i="16"/>
  <c r="I46" i="16"/>
  <c r="K46" i="16" s="1"/>
  <c r="Z46" i="16" s="1"/>
  <c r="Y45" i="16"/>
  <c r="T45" i="16"/>
  <c r="K45" i="16"/>
  <c r="Z45" i="16" s="1"/>
  <c r="I45" i="16"/>
  <c r="Y44" i="16"/>
  <c r="T44" i="16"/>
  <c r="K44" i="16"/>
  <c r="Z44" i="16" s="1"/>
  <c r="I44" i="16"/>
  <c r="Y43" i="16"/>
  <c r="T43" i="16"/>
  <c r="K43" i="16"/>
  <c r="Z43" i="16" s="1"/>
  <c r="I43" i="16"/>
  <c r="Y42" i="16"/>
  <c r="T42" i="16"/>
  <c r="I42" i="16"/>
  <c r="K42" i="16" s="1"/>
  <c r="Z42" i="16" s="1"/>
  <c r="Y41" i="16"/>
  <c r="T41" i="16"/>
  <c r="K41" i="16"/>
  <c r="Z41" i="16" s="1"/>
  <c r="I41" i="16"/>
  <c r="Y40" i="16"/>
  <c r="T40" i="16"/>
  <c r="K40" i="16"/>
  <c r="Z40" i="16" s="1"/>
  <c r="I40" i="16"/>
  <c r="Y39" i="16"/>
  <c r="T39" i="16"/>
  <c r="K39" i="16"/>
  <c r="Z39" i="16" s="1"/>
  <c r="I39" i="16"/>
  <c r="Y38" i="16"/>
  <c r="T38" i="16"/>
  <c r="I38" i="16"/>
  <c r="K38" i="16" s="1"/>
  <c r="Z38" i="16" s="1"/>
  <c r="Y37" i="16"/>
  <c r="T37" i="16"/>
  <c r="K37" i="16"/>
  <c r="Z37" i="16" s="1"/>
  <c r="I37" i="16"/>
  <c r="Y36" i="16"/>
  <c r="T36" i="16"/>
  <c r="K36" i="16"/>
  <c r="Z36" i="16" s="1"/>
  <c r="I36" i="16"/>
  <c r="Y35" i="16"/>
  <c r="T35" i="16"/>
  <c r="K35" i="16"/>
  <c r="Z35" i="16" s="1"/>
  <c r="I35" i="16"/>
  <c r="Y34" i="16"/>
  <c r="T34" i="16"/>
  <c r="I34" i="16"/>
  <c r="K34" i="16" s="1"/>
  <c r="Z34" i="16" s="1"/>
  <c r="Y33" i="16"/>
  <c r="T33" i="16"/>
  <c r="K33" i="16"/>
  <c r="Z33" i="16" s="1"/>
  <c r="I33" i="16"/>
  <c r="Y32" i="16"/>
  <c r="T32" i="16"/>
  <c r="K32" i="16"/>
  <c r="Z32" i="16" s="1"/>
  <c r="I32" i="16"/>
  <c r="Y31" i="16"/>
  <c r="T31" i="16"/>
  <c r="K31" i="16"/>
  <c r="Z31" i="16" s="1"/>
  <c r="I31" i="16"/>
  <c r="Y30" i="16"/>
  <c r="T30" i="16"/>
  <c r="I30" i="16"/>
  <c r="K30" i="16" s="1"/>
  <c r="Z30" i="16" s="1"/>
  <c r="Y29" i="16"/>
  <c r="T29" i="16"/>
  <c r="K29" i="16"/>
  <c r="Z29" i="16" s="1"/>
  <c r="I29" i="16"/>
  <c r="Y28" i="16"/>
  <c r="T28" i="16"/>
  <c r="K28" i="16"/>
  <c r="Z28" i="16" s="1"/>
  <c r="I28" i="16"/>
  <c r="Y27" i="16"/>
  <c r="T27" i="16"/>
  <c r="K27" i="16"/>
  <c r="Z27" i="16" s="1"/>
  <c r="I27" i="16"/>
  <c r="Y26" i="16"/>
  <c r="T26" i="16"/>
  <c r="I26" i="16"/>
  <c r="K26" i="16" s="1"/>
  <c r="Z26" i="16" s="1"/>
  <c r="Y25" i="16"/>
  <c r="T25" i="16"/>
  <c r="K25" i="16"/>
  <c r="Z25" i="16" s="1"/>
  <c r="I25" i="16"/>
  <c r="Y24" i="16"/>
  <c r="T24" i="16"/>
  <c r="K24" i="16"/>
  <c r="Z24" i="16" s="1"/>
  <c r="I24" i="16"/>
  <c r="Y23" i="16"/>
  <c r="T23" i="16"/>
  <c r="K23" i="16"/>
  <c r="Z23" i="16" s="1"/>
  <c r="I23" i="16"/>
  <c r="Y22" i="16"/>
  <c r="T22" i="16"/>
  <c r="I22" i="16"/>
  <c r="K22" i="16" s="1"/>
  <c r="Z22" i="16" s="1"/>
  <c r="Y21" i="16"/>
  <c r="T21" i="16"/>
  <c r="K21" i="16"/>
  <c r="Z21" i="16" s="1"/>
  <c r="I21" i="16"/>
  <c r="Y20" i="16"/>
  <c r="T20" i="16"/>
  <c r="K20" i="16"/>
  <c r="Z20" i="16" s="1"/>
  <c r="I20" i="16"/>
  <c r="Y19" i="16"/>
  <c r="T19" i="16"/>
  <c r="K19" i="16"/>
  <c r="Z19" i="16" s="1"/>
  <c r="I19" i="16"/>
  <c r="Y18" i="16"/>
  <c r="T18" i="16"/>
  <c r="I18" i="16"/>
  <c r="K18" i="16" s="1"/>
  <c r="Z18" i="16" s="1"/>
  <c r="Y17" i="16"/>
  <c r="T17" i="16"/>
  <c r="K17" i="16"/>
  <c r="Z17" i="16" s="1"/>
  <c r="I17" i="16"/>
  <c r="Y16" i="16"/>
  <c r="T16" i="16"/>
  <c r="K16" i="16"/>
  <c r="Z16" i="16" s="1"/>
  <c r="I16" i="16"/>
  <c r="Y15" i="16"/>
  <c r="T15" i="16"/>
  <c r="K15" i="16"/>
  <c r="Z15" i="16" s="1"/>
  <c r="I15" i="16"/>
  <c r="Y14" i="16"/>
  <c r="T14" i="16"/>
  <c r="I14" i="16"/>
  <c r="K14" i="16" s="1"/>
  <c r="Z14" i="16" s="1"/>
  <c r="Y13" i="16"/>
  <c r="T13" i="16"/>
  <c r="K13" i="16"/>
  <c r="Z13" i="16" s="1"/>
  <c r="I13" i="16"/>
  <c r="Y12" i="16"/>
  <c r="T12" i="16"/>
  <c r="K12" i="16"/>
  <c r="Z12" i="16" s="1"/>
  <c r="I12" i="16"/>
  <c r="Y11" i="16"/>
  <c r="T11" i="16"/>
  <c r="K11" i="16"/>
  <c r="Z11" i="16" s="1"/>
  <c r="I11" i="16"/>
  <c r="Y10" i="16"/>
  <c r="T10" i="16"/>
  <c r="I10" i="16"/>
  <c r="K10" i="16" s="1"/>
  <c r="Z10" i="16" s="1"/>
  <c r="Y9" i="16"/>
  <c r="T9" i="16"/>
  <c r="K9" i="16"/>
  <c r="Z9" i="16" s="1"/>
  <c r="I9" i="16"/>
  <c r="Y8" i="16"/>
  <c r="T8" i="16"/>
  <c r="K8" i="16"/>
  <c r="Z8" i="16" s="1"/>
  <c r="I8" i="16"/>
  <c r="Y7" i="16"/>
  <c r="T7" i="16"/>
  <c r="K7" i="16"/>
  <c r="Z7" i="16" s="1"/>
  <c r="I7" i="16"/>
  <c r="Y6" i="16"/>
  <c r="T6" i="16"/>
  <c r="I6" i="16"/>
  <c r="K6" i="16" s="1"/>
  <c r="Z6" i="16" s="1"/>
  <c r="Y5" i="16"/>
  <c r="T5" i="16"/>
  <c r="K5" i="16"/>
  <c r="Z5" i="16" s="1"/>
  <c r="I5" i="16"/>
  <c r="Y4" i="16"/>
  <c r="T4" i="16"/>
  <c r="K4" i="16"/>
  <c r="I4" i="16"/>
  <c r="B4" i="15"/>
  <c r="C4" i="15"/>
  <c r="B5" i="15"/>
  <c r="C5" i="15"/>
  <c r="B6" i="15"/>
  <c r="C6" i="15"/>
  <c r="B7" i="15"/>
  <c r="C7" i="15"/>
  <c r="B8" i="15"/>
  <c r="C8" i="15"/>
  <c r="B9" i="15"/>
  <c r="C9" i="15"/>
  <c r="B10" i="15"/>
  <c r="D10" i="15" s="1"/>
  <c r="E10" i="15" s="1"/>
  <c r="C10" i="15"/>
  <c r="B11" i="15"/>
  <c r="C11" i="15"/>
  <c r="B12" i="15"/>
  <c r="D12" i="15" s="1"/>
  <c r="E12" i="15" s="1"/>
  <c r="F12" i="15" s="1"/>
  <c r="C12" i="15"/>
  <c r="B13" i="15"/>
  <c r="C13" i="15"/>
  <c r="B14" i="15"/>
  <c r="C14" i="15"/>
  <c r="B15" i="15"/>
  <c r="C15" i="15"/>
  <c r="B16" i="15"/>
  <c r="C16" i="15"/>
  <c r="B17" i="15"/>
  <c r="C17" i="15"/>
  <c r="B18" i="15"/>
  <c r="D18" i="15" s="1"/>
  <c r="E18" i="15" s="1"/>
  <c r="F18" i="15" s="1"/>
  <c r="C18" i="15"/>
  <c r="B19" i="15"/>
  <c r="C19" i="15"/>
  <c r="B20" i="15"/>
  <c r="C20" i="15"/>
  <c r="B21" i="15"/>
  <c r="C21" i="15"/>
  <c r="B22" i="15"/>
  <c r="D22" i="15" s="1"/>
  <c r="E22" i="15" s="1"/>
  <c r="F22" i="15" s="1"/>
  <c r="C22" i="15"/>
  <c r="B23" i="15"/>
  <c r="C23" i="15"/>
  <c r="B24" i="15"/>
  <c r="C24" i="15"/>
  <c r="B25" i="15"/>
  <c r="C25" i="15"/>
  <c r="B26" i="15"/>
  <c r="D26" i="15" s="1"/>
  <c r="E26" i="15" s="1"/>
  <c r="F26" i="15" s="1"/>
  <c r="C26" i="15"/>
  <c r="B27" i="15"/>
  <c r="C27" i="15"/>
  <c r="B28" i="15"/>
  <c r="C28" i="15"/>
  <c r="B29" i="15"/>
  <c r="C29" i="15"/>
  <c r="B30" i="15"/>
  <c r="D30" i="15" s="1"/>
  <c r="E30" i="15" s="1"/>
  <c r="F30" i="15" s="1"/>
  <c r="C30" i="15"/>
  <c r="B31" i="15"/>
  <c r="C31" i="15"/>
  <c r="B32" i="15"/>
  <c r="C32" i="15"/>
  <c r="B33" i="15"/>
  <c r="C33" i="15"/>
  <c r="B34" i="15"/>
  <c r="D34" i="15" s="1"/>
  <c r="E34" i="15" s="1"/>
  <c r="F34" i="15" s="1"/>
  <c r="C34" i="15"/>
  <c r="B35" i="15"/>
  <c r="C35" i="15"/>
  <c r="B36" i="15"/>
  <c r="D36" i="15" s="1"/>
  <c r="E36" i="15" s="1"/>
  <c r="F36" i="15" s="1"/>
  <c r="C36" i="15"/>
  <c r="B37" i="15"/>
  <c r="C37" i="15"/>
  <c r="B38" i="15"/>
  <c r="C38" i="15"/>
  <c r="B39" i="15"/>
  <c r="D39" i="15" s="1"/>
  <c r="E39" i="15" s="1"/>
  <c r="F39" i="15" s="1"/>
  <c r="C39" i="15"/>
  <c r="B40" i="15"/>
  <c r="C40" i="15"/>
  <c r="B41" i="15"/>
  <c r="C41" i="15"/>
  <c r="B42" i="15"/>
  <c r="D42" i="15" s="1"/>
  <c r="E42" i="15" s="1"/>
  <c r="F42" i="15" s="1"/>
  <c r="C42" i="15"/>
  <c r="B43" i="15"/>
  <c r="C43" i="15"/>
  <c r="B44" i="15"/>
  <c r="D44" i="15" s="1"/>
  <c r="E44" i="15" s="1"/>
  <c r="F44" i="15" s="1"/>
  <c r="C44" i="15"/>
  <c r="B3" i="15"/>
  <c r="I4" i="14"/>
  <c r="I4" i="11"/>
  <c r="K4" i="8"/>
  <c r="I4" i="8"/>
  <c r="Y4" i="7"/>
  <c r="T4" i="7"/>
  <c r="I4" i="7"/>
  <c r="K4" i="7" s="1"/>
  <c r="D43" i="15"/>
  <c r="E43" i="15" s="1"/>
  <c r="F43" i="15" s="1"/>
  <c r="D40" i="15"/>
  <c r="E40" i="15" s="1"/>
  <c r="F40" i="15" s="1"/>
  <c r="D38" i="15"/>
  <c r="E38" i="15" s="1"/>
  <c r="F38" i="15" s="1"/>
  <c r="D35" i="15"/>
  <c r="E35" i="15" s="1"/>
  <c r="F35" i="15" s="1"/>
  <c r="D32" i="15"/>
  <c r="E32" i="15" s="1"/>
  <c r="F32" i="15" s="1"/>
  <c r="D28" i="15"/>
  <c r="E28" i="15" s="1"/>
  <c r="F28" i="15" s="1"/>
  <c r="D24" i="15"/>
  <c r="E24" i="15" s="1"/>
  <c r="F24" i="15" s="1"/>
  <c r="D20" i="15"/>
  <c r="E20" i="15" s="1"/>
  <c r="F20" i="15" s="1"/>
  <c r="D17" i="15"/>
  <c r="E17" i="15" s="1"/>
  <c r="F17" i="15" s="1"/>
  <c r="D16" i="15"/>
  <c r="E16" i="15" s="1"/>
  <c r="F16" i="15" s="1"/>
  <c r="D14" i="15"/>
  <c r="E14" i="15" s="1"/>
  <c r="F14" i="15" s="1"/>
  <c r="D11" i="15"/>
  <c r="E11" i="15" s="1"/>
  <c r="F11" i="15" s="1"/>
  <c r="D8" i="15"/>
  <c r="E8" i="15" s="1"/>
  <c r="F8" i="15" s="1"/>
  <c r="D6" i="15"/>
  <c r="E6" i="15" s="1"/>
  <c r="F6" i="15" s="1"/>
  <c r="D4" i="15"/>
  <c r="E4" i="15" s="1"/>
  <c r="F4" i="15" s="1"/>
  <c r="Y46" i="14"/>
  <c r="T46" i="14"/>
  <c r="I46" i="14"/>
  <c r="K46" i="14" s="1"/>
  <c r="Z46" i="14" s="1"/>
  <c r="Y45" i="14"/>
  <c r="T45" i="14"/>
  <c r="I45" i="14"/>
  <c r="K45" i="14" s="1"/>
  <c r="Z45" i="14" s="1"/>
  <c r="Y44" i="14"/>
  <c r="T44" i="14"/>
  <c r="I44" i="14"/>
  <c r="K44" i="14" s="1"/>
  <c r="Z44" i="14" s="1"/>
  <c r="Y43" i="14"/>
  <c r="T43" i="14"/>
  <c r="K43" i="14"/>
  <c r="Z43" i="14" s="1"/>
  <c r="I43" i="14"/>
  <c r="Y42" i="14"/>
  <c r="T42" i="14"/>
  <c r="I42" i="14"/>
  <c r="K42" i="14" s="1"/>
  <c r="Z42" i="14" s="1"/>
  <c r="Y41" i="14"/>
  <c r="T41" i="14"/>
  <c r="I41" i="14"/>
  <c r="K41" i="14" s="1"/>
  <c r="Z41" i="14" s="1"/>
  <c r="Y40" i="14"/>
  <c r="T40" i="14"/>
  <c r="I40" i="14"/>
  <c r="K40" i="14" s="1"/>
  <c r="Z40" i="14" s="1"/>
  <c r="Y39" i="14"/>
  <c r="T39" i="14"/>
  <c r="K39" i="14"/>
  <c r="Z39" i="14" s="1"/>
  <c r="I39" i="14"/>
  <c r="Y38" i="14"/>
  <c r="T38" i="14"/>
  <c r="I38" i="14"/>
  <c r="K38" i="14" s="1"/>
  <c r="Z38" i="14" s="1"/>
  <c r="Y37" i="14"/>
  <c r="T37" i="14"/>
  <c r="I37" i="14"/>
  <c r="K37" i="14" s="1"/>
  <c r="Z37" i="14" s="1"/>
  <c r="Y36" i="14"/>
  <c r="T36" i="14"/>
  <c r="I36" i="14"/>
  <c r="K36" i="14" s="1"/>
  <c r="Z36" i="14" s="1"/>
  <c r="Y35" i="14"/>
  <c r="T35" i="14"/>
  <c r="K35" i="14"/>
  <c r="Z35" i="14" s="1"/>
  <c r="I35" i="14"/>
  <c r="Y34" i="14"/>
  <c r="T34" i="14"/>
  <c r="K34" i="14"/>
  <c r="Z34" i="14" s="1"/>
  <c r="I34" i="14"/>
  <c r="Y33" i="14"/>
  <c r="T33" i="14"/>
  <c r="I33" i="14"/>
  <c r="K33" i="14" s="1"/>
  <c r="Z33" i="14" s="1"/>
  <c r="Y32" i="14"/>
  <c r="T32" i="14"/>
  <c r="I32" i="14"/>
  <c r="K32" i="14" s="1"/>
  <c r="Z32" i="14" s="1"/>
  <c r="Y31" i="14"/>
  <c r="T31" i="14"/>
  <c r="K31" i="14"/>
  <c r="Z31" i="14" s="1"/>
  <c r="I31" i="14"/>
  <c r="Y30" i="14"/>
  <c r="T30" i="14"/>
  <c r="K30" i="14"/>
  <c r="Z30" i="14" s="1"/>
  <c r="I30" i="14"/>
  <c r="Y29" i="14"/>
  <c r="T29" i="14"/>
  <c r="I29" i="14"/>
  <c r="K29" i="14" s="1"/>
  <c r="Z29" i="14" s="1"/>
  <c r="Y28" i="14"/>
  <c r="T28" i="14"/>
  <c r="I28" i="14"/>
  <c r="K28" i="14" s="1"/>
  <c r="Z28" i="14" s="1"/>
  <c r="Y27" i="14"/>
  <c r="T27" i="14"/>
  <c r="K27" i="14"/>
  <c r="Z27" i="14" s="1"/>
  <c r="I27" i="14"/>
  <c r="Y26" i="14"/>
  <c r="T26" i="14"/>
  <c r="K26" i="14"/>
  <c r="Z26" i="14" s="1"/>
  <c r="I26" i="14"/>
  <c r="Y25" i="14"/>
  <c r="T25" i="14"/>
  <c r="I25" i="14"/>
  <c r="K25" i="14" s="1"/>
  <c r="Z25" i="14" s="1"/>
  <c r="Y24" i="14"/>
  <c r="T24" i="14"/>
  <c r="I24" i="14"/>
  <c r="K24" i="14" s="1"/>
  <c r="Z24" i="14" s="1"/>
  <c r="Y23" i="14"/>
  <c r="T23" i="14"/>
  <c r="K23" i="14"/>
  <c r="Z23" i="14" s="1"/>
  <c r="I23" i="14"/>
  <c r="Y22" i="14"/>
  <c r="T22" i="14"/>
  <c r="K22" i="14"/>
  <c r="Z22" i="14" s="1"/>
  <c r="I22" i="14"/>
  <c r="Y21" i="14"/>
  <c r="T21" i="14"/>
  <c r="I21" i="14"/>
  <c r="K21" i="14" s="1"/>
  <c r="Z21" i="14" s="1"/>
  <c r="Y20" i="14"/>
  <c r="T20" i="14"/>
  <c r="I20" i="14"/>
  <c r="K20" i="14" s="1"/>
  <c r="Z20" i="14" s="1"/>
  <c r="Y19" i="14"/>
  <c r="T19" i="14"/>
  <c r="K19" i="14"/>
  <c r="Z19" i="14" s="1"/>
  <c r="I19" i="14"/>
  <c r="Y18" i="14"/>
  <c r="T18" i="14"/>
  <c r="K18" i="14"/>
  <c r="Z18" i="14" s="1"/>
  <c r="I18" i="14"/>
  <c r="Y17" i="14"/>
  <c r="T17" i="14"/>
  <c r="I17" i="14"/>
  <c r="K17" i="14" s="1"/>
  <c r="Z17" i="14" s="1"/>
  <c r="Y16" i="14"/>
  <c r="T16" i="14"/>
  <c r="I16" i="14"/>
  <c r="K16" i="14" s="1"/>
  <c r="Z16" i="14" s="1"/>
  <c r="Y15" i="14"/>
  <c r="T15" i="14"/>
  <c r="K15" i="14"/>
  <c r="Z15" i="14" s="1"/>
  <c r="I15" i="14"/>
  <c r="Y14" i="14"/>
  <c r="T14" i="14"/>
  <c r="K14" i="14"/>
  <c r="Z14" i="14" s="1"/>
  <c r="I14" i="14"/>
  <c r="Y13" i="14"/>
  <c r="T13" i="14"/>
  <c r="I13" i="14"/>
  <c r="K13" i="14" s="1"/>
  <c r="Z13" i="14" s="1"/>
  <c r="Y12" i="14"/>
  <c r="T12" i="14"/>
  <c r="I12" i="14"/>
  <c r="K12" i="14" s="1"/>
  <c r="Z12" i="14" s="1"/>
  <c r="Y11" i="14"/>
  <c r="T11" i="14"/>
  <c r="K11" i="14"/>
  <c r="Z11" i="14" s="1"/>
  <c r="I11" i="14"/>
  <c r="Y10" i="14"/>
  <c r="T10" i="14"/>
  <c r="K10" i="14"/>
  <c r="Z10" i="14" s="1"/>
  <c r="I10" i="14"/>
  <c r="Y9" i="14"/>
  <c r="T9" i="14"/>
  <c r="I9" i="14"/>
  <c r="K9" i="14" s="1"/>
  <c r="Z9" i="14" s="1"/>
  <c r="Y8" i="14"/>
  <c r="T8" i="14"/>
  <c r="I8" i="14"/>
  <c r="K8" i="14" s="1"/>
  <c r="Z8" i="14" s="1"/>
  <c r="Y7" i="14"/>
  <c r="T7" i="14"/>
  <c r="K7" i="14"/>
  <c r="Z7" i="14" s="1"/>
  <c r="I7" i="14"/>
  <c r="Y6" i="14"/>
  <c r="T6" i="14"/>
  <c r="K6" i="14"/>
  <c r="Z6" i="14" s="1"/>
  <c r="I6" i="14"/>
  <c r="Y5" i="14"/>
  <c r="T5" i="14"/>
  <c r="I5" i="14"/>
  <c r="K5" i="14" s="1"/>
  <c r="Y4" i="14"/>
  <c r="T4" i="14"/>
  <c r="K4" i="14"/>
  <c r="B4" i="12"/>
  <c r="C4" i="12"/>
  <c r="B5" i="12"/>
  <c r="C5" i="12"/>
  <c r="D5" i="12" s="1"/>
  <c r="E5" i="12" s="1"/>
  <c r="F5" i="12" s="1"/>
  <c r="B6" i="12"/>
  <c r="C6" i="12"/>
  <c r="B7" i="12"/>
  <c r="C7" i="12"/>
  <c r="B8" i="12"/>
  <c r="C8" i="12"/>
  <c r="B9" i="12"/>
  <c r="C9" i="12"/>
  <c r="D9" i="12" s="1"/>
  <c r="E9" i="12" s="1"/>
  <c r="F9" i="12" s="1"/>
  <c r="B10" i="12"/>
  <c r="C10" i="12"/>
  <c r="B11" i="12"/>
  <c r="C11" i="12"/>
  <c r="B12" i="12"/>
  <c r="C12" i="12"/>
  <c r="B13" i="12"/>
  <c r="C13" i="12"/>
  <c r="D13" i="12" s="1"/>
  <c r="E13" i="12" s="1"/>
  <c r="F13" i="12" s="1"/>
  <c r="B14" i="12"/>
  <c r="C14" i="12"/>
  <c r="B15" i="12"/>
  <c r="C15" i="12"/>
  <c r="B16" i="12"/>
  <c r="C16" i="12"/>
  <c r="B17" i="12"/>
  <c r="C17" i="12"/>
  <c r="D17" i="12" s="1"/>
  <c r="E17" i="12" s="1"/>
  <c r="F17" i="12" s="1"/>
  <c r="B18" i="12"/>
  <c r="C18" i="12"/>
  <c r="B19" i="12"/>
  <c r="C19" i="12"/>
  <c r="B20" i="12"/>
  <c r="C20" i="12"/>
  <c r="B21" i="12"/>
  <c r="C21" i="12"/>
  <c r="D21" i="12" s="1"/>
  <c r="E21" i="12" s="1"/>
  <c r="F21" i="12" s="1"/>
  <c r="B22" i="12"/>
  <c r="C22" i="12"/>
  <c r="B23" i="12"/>
  <c r="C23" i="12"/>
  <c r="B24" i="12"/>
  <c r="C24" i="12"/>
  <c r="B25" i="12"/>
  <c r="C25" i="12"/>
  <c r="B26" i="12"/>
  <c r="C26" i="12"/>
  <c r="D26" i="12" s="1"/>
  <c r="E26" i="12" s="1"/>
  <c r="F26" i="12" s="1"/>
  <c r="B27" i="12"/>
  <c r="C27" i="12"/>
  <c r="B28" i="12"/>
  <c r="C28" i="12"/>
  <c r="B29" i="12"/>
  <c r="C29" i="12"/>
  <c r="B30" i="12"/>
  <c r="C30" i="12"/>
  <c r="B31" i="12"/>
  <c r="C31" i="12"/>
  <c r="B32" i="12"/>
  <c r="C32" i="12"/>
  <c r="D32" i="12" s="1"/>
  <c r="E32" i="12" s="1"/>
  <c r="F32" i="12" s="1"/>
  <c r="C3" i="12"/>
  <c r="B3" i="12"/>
  <c r="D3" i="12" s="1"/>
  <c r="E3" i="12" s="1"/>
  <c r="F3" i="12" s="1"/>
  <c r="Z5" i="10"/>
  <c r="I5" i="10"/>
  <c r="D29" i="12"/>
  <c r="E29" i="12" s="1"/>
  <c r="F29" i="12" s="1"/>
  <c r="D23" i="12"/>
  <c r="E23" i="12" s="1"/>
  <c r="F23" i="12" s="1"/>
  <c r="D19" i="12"/>
  <c r="E19" i="12" s="1"/>
  <c r="F19" i="12" s="1"/>
  <c r="D15" i="12"/>
  <c r="E15" i="12" s="1"/>
  <c r="F15" i="12" s="1"/>
  <c r="D11" i="12"/>
  <c r="E11" i="12" s="1"/>
  <c r="F11" i="12" s="1"/>
  <c r="D7" i="12"/>
  <c r="E7" i="12" s="1"/>
  <c r="F7" i="12" s="1"/>
  <c r="Y46" i="11"/>
  <c r="T46" i="11"/>
  <c r="I46" i="11"/>
  <c r="K46" i="11" s="1"/>
  <c r="Z46" i="11" s="1"/>
  <c r="Y45" i="11"/>
  <c r="T45" i="11"/>
  <c r="K45" i="11"/>
  <c r="Z45" i="11" s="1"/>
  <c r="I45" i="11"/>
  <c r="Y44" i="11"/>
  <c r="T44" i="11"/>
  <c r="K44" i="11"/>
  <c r="Z44" i="11" s="1"/>
  <c r="I44" i="11"/>
  <c r="Y43" i="11"/>
  <c r="T43" i="11"/>
  <c r="K43" i="11"/>
  <c r="Z43" i="11" s="1"/>
  <c r="I43" i="11"/>
  <c r="Y42" i="11"/>
  <c r="T42" i="11"/>
  <c r="I42" i="11"/>
  <c r="K42" i="11" s="1"/>
  <c r="Z42" i="11" s="1"/>
  <c r="Y41" i="11"/>
  <c r="T41" i="11"/>
  <c r="K41" i="11"/>
  <c r="Z41" i="11" s="1"/>
  <c r="I41" i="11"/>
  <c r="Y40" i="11"/>
  <c r="T40" i="11"/>
  <c r="K40" i="11"/>
  <c r="Z40" i="11" s="1"/>
  <c r="I40" i="11"/>
  <c r="Y39" i="11"/>
  <c r="T39" i="11"/>
  <c r="K39" i="11"/>
  <c r="Z39" i="11" s="1"/>
  <c r="I39" i="11"/>
  <c r="Y38" i="11"/>
  <c r="T38" i="11"/>
  <c r="I38" i="11"/>
  <c r="K38" i="11" s="1"/>
  <c r="Z38" i="11" s="1"/>
  <c r="Y37" i="11"/>
  <c r="T37" i="11"/>
  <c r="K37" i="11"/>
  <c r="Z37" i="11" s="1"/>
  <c r="I37" i="11"/>
  <c r="Y36" i="11"/>
  <c r="T36" i="11"/>
  <c r="I36" i="11"/>
  <c r="K36" i="11" s="1"/>
  <c r="Z36" i="11" s="1"/>
  <c r="Y35" i="11"/>
  <c r="T35" i="11"/>
  <c r="K35" i="11"/>
  <c r="Z35" i="11" s="1"/>
  <c r="I35" i="11"/>
  <c r="Y34" i="11"/>
  <c r="T34" i="11"/>
  <c r="I34" i="11"/>
  <c r="K34" i="11" s="1"/>
  <c r="Z34" i="11" s="1"/>
  <c r="Y33" i="11"/>
  <c r="T33" i="11"/>
  <c r="K33" i="11"/>
  <c r="Z33" i="11" s="1"/>
  <c r="I33" i="11"/>
  <c r="Y32" i="11"/>
  <c r="T32" i="11"/>
  <c r="I32" i="11"/>
  <c r="K32" i="11" s="1"/>
  <c r="Z32" i="11" s="1"/>
  <c r="Y31" i="11"/>
  <c r="T31" i="11"/>
  <c r="K31" i="11"/>
  <c r="Z31" i="11" s="1"/>
  <c r="I31" i="11"/>
  <c r="Y30" i="11"/>
  <c r="T30" i="11"/>
  <c r="I30" i="11"/>
  <c r="K30" i="11" s="1"/>
  <c r="Z30" i="11" s="1"/>
  <c r="Y29" i="11"/>
  <c r="T29" i="11"/>
  <c r="K29" i="11"/>
  <c r="Z29" i="11" s="1"/>
  <c r="I29" i="11"/>
  <c r="Y28" i="11"/>
  <c r="T28" i="11"/>
  <c r="I28" i="11"/>
  <c r="K28" i="11" s="1"/>
  <c r="Z28" i="11" s="1"/>
  <c r="Y27" i="11"/>
  <c r="T27" i="11"/>
  <c r="K27" i="11"/>
  <c r="Z27" i="11" s="1"/>
  <c r="I27" i="11"/>
  <c r="Y26" i="11"/>
  <c r="T26" i="11"/>
  <c r="I26" i="11"/>
  <c r="K26" i="11" s="1"/>
  <c r="Z26" i="11" s="1"/>
  <c r="Y25" i="11"/>
  <c r="T25" i="11"/>
  <c r="K25" i="11"/>
  <c r="Z25" i="11" s="1"/>
  <c r="I25" i="11"/>
  <c r="Y24" i="11"/>
  <c r="T24" i="11"/>
  <c r="I24" i="11"/>
  <c r="K24" i="11" s="1"/>
  <c r="Z24" i="11" s="1"/>
  <c r="Y23" i="11"/>
  <c r="T23" i="11"/>
  <c r="K23" i="11"/>
  <c r="Z23" i="11" s="1"/>
  <c r="I23" i="11"/>
  <c r="Y22" i="11"/>
  <c r="T22" i="11"/>
  <c r="I22" i="11"/>
  <c r="K22" i="11" s="1"/>
  <c r="Z22" i="11" s="1"/>
  <c r="Y21" i="11"/>
  <c r="T21" i="11"/>
  <c r="K21" i="11"/>
  <c r="Z21" i="11" s="1"/>
  <c r="I21" i="11"/>
  <c r="Y20" i="11"/>
  <c r="T20" i="11"/>
  <c r="I20" i="11"/>
  <c r="K20" i="11" s="1"/>
  <c r="Z20" i="11" s="1"/>
  <c r="Y19" i="11"/>
  <c r="T19" i="11"/>
  <c r="K19" i="11"/>
  <c r="Z19" i="11" s="1"/>
  <c r="I19" i="11"/>
  <c r="Y18" i="11"/>
  <c r="T18" i="11"/>
  <c r="I18" i="11"/>
  <c r="K18" i="11" s="1"/>
  <c r="Z18" i="11" s="1"/>
  <c r="Y17" i="11"/>
  <c r="T17" i="11"/>
  <c r="K17" i="11"/>
  <c r="Z17" i="11" s="1"/>
  <c r="I17" i="11"/>
  <c r="Y16" i="11"/>
  <c r="T16" i="11"/>
  <c r="I16" i="11"/>
  <c r="K16" i="11" s="1"/>
  <c r="Z16" i="11" s="1"/>
  <c r="Y15" i="11"/>
  <c r="T15" i="11"/>
  <c r="K15" i="11"/>
  <c r="Z15" i="11" s="1"/>
  <c r="I15" i="11"/>
  <c r="Y14" i="11"/>
  <c r="T14" i="11"/>
  <c r="I14" i="11"/>
  <c r="K14" i="11" s="1"/>
  <c r="Z14" i="11" s="1"/>
  <c r="Y13" i="11"/>
  <c r="T13" i="11"/>
  <c r="K13" i="11"/>
  <c r="Z13" i="11" s="1"/>
  <c r="I13" i="11"/>
  <c r="Y12" i="11"/>
  <c r="T12" i="11"/>
  <c r="I12" i="11"/>
  <c r="K12" i="11" s="1"/>
  <c r="Z12" i="11" s="1"/>
  <c r="Y11" i="11"/>
  <c r="T11" i="11"/>
  <c r="K11" i="11"/>
  <c r="Z11" i="11" s="1"/>
  <c r="I11" i="11"/>
  <c r="Y10" i="11"/>
  <c r="T10" i="11"/>
  <c r="I10" i="11"/>
  <c r="K10" i="11" s="1"/>
  <c r="Z10" i="11" s="1"/>
  <c r="Y9" i="11"/>
  <c r="T9" i="11"/>
  <c r="K9" i="11"/>
  <c r="Z9" i="11" s="1"/>
  <c r="I9" i="11"/>
  <c r="Y8" i="11"/>
  <c r="T8" i="11"/>
  <c r="I8" i="11"/>
  <c r="K8" i="11" s="1"/>
  <c r="Z8" i="11" s="1"/>
  <c r="Y7" i="11"/>
  <c r="T7" i="11"/>
  <c r="K7" i="11"/>
  <c r="Z7" i="11" s="1"/>
  <c r="I7" i="11"/>
  <c r="Y6" i="11"/>
  <c r="T6" i="11"/>
  <c r="I6" i="11"/>
  <c r="K6" i="11" s="1"/>
  <c r="Z6" i="11" s="1"/>
  <c r="Y5" i="11"/>
  <c r="T5" i="11"/>
  <c r="K5" i="11"/>
  <c r="Z5" i="11" s="1"/>
  <c r="I5" i="11"/>
  <c r="Y4" i="11"/>
  <c r="T4" i="11"/>
  <c r="K4" i="11"/>
  <c r="Y46" i="10"/>
  <c r="T46" i="10"/>
  <c r="I46" i="10"/>
  <c r="K46" i="10" s="1"/>
  <c r="Y45" i="10"/>
  <c r="T45" i="10"/>
  <c r="I45" i="10"/>
  <c r="K45" i="10" s="1"/>
  <c r="Y44" i="10"/>
  <c r="T44" i="10"/>
  <c r="I44" i="10"/>
  <c r="K44" i="10" s="1"/>
  <c r="Z44" i="10" s="1"/>
  <c r="Y43" i="10"/>
  <c r="T43" i="10"/>
  <c r="K43" i="10"/>
  <c r="Z43" i="10" s="1"/>
  <c r="I43" i="10"/>
  <c r="Y42" i="10"/>
  <c r="T42" i="10"/>
  <c r="I42" i="10"/>
  <c r="K42" i="10" s="1"/>
  <c r="Z42" i="10" s="1"/>
  <c r="Y41" i="10"/>
  <c r="T41" i="10"/>
  <c r="I41" i="10"/>
  <c r="K41" i="10" s="1"/>
  <c r="Z41" i="10" s="1"/>
  <c r="Y40" i="10"/>
  <c r="T40" i="10"/>
  <c r="I40" i="10"/>
  <c r="K40" i="10" s="1"/>
  <c r="Z40" i="10" s="1"/>
  <c r="Y39" i="10"/>
  <c r="T39" i="10"/>
  <c r="K39" i="10"/>
  <c r="Z39" i="10" s="1"/>
  <c r="I39" i="10"/>
  <c r="Y38" i="10"/>
  <c r="T38" i="10"/>
  <c r="I38" i="10"/>
  <c r="K38" i="10" s="1"/>
  <c r="Z38" i="10" s="1"/>
  <c r="Y37" i="10"/>
  <c r="T37" i="10"/>
  <c r="I37" i="10"/>
  <c r="K37" i="10" s="1"/>
  <c r="Z37" i="10" s="1"/>
  <c r="Y36" i="10"/>
  <c r="T36" i="10"/>
  <c r="I36" i="10"/>
  <c r="K36" i="10" s="1"/>
  <c r="Z36" i="10" s="1"/>
  <c r="Y35" i="10"/>
  <c r="T35" i="10"/>
  <c r="K35" i="10"/>
  <c r="Z35" i="10" s="1"/>
  <c r="I35" i="10"/>
  <c r="Y34" i="10"/>
  <c r="T34" i="10"/>
  <c r="I34" i="10"/>
  <c r="K34" i="10" s="1"/>
  <c r="Z34" i="10" s="1"/>
  <c r="Y33" i="10"/>
  <c r="T33" i="10"/>
  <c r="I33" i="10"/>
  <c r="K33" i="10" s="1"/>
  <c r="Z33" i="10" s="1"/>
  <c r="Y32" i="10"/>
  <c r="T32" i="10"/>
  <c r="I32" i="10"/>
  <c r="K32" i="10" s="1"/>
  <c r="Z32" i="10" s="1"/>
  <c r="Y31" i="10"/>
  <c r="T31" i="10"/>
  <c r="K31" i="10"/>
  <c r="Z31" i="10" s="1"/>
  <c r="I31" i="10"/>
  <c r="Y30" i="10"/>
  <c r="T30" i="10"/>
  <c r="I30" i="10"/>
  <c r="K30" i="10" s="1"/>
  <c r="Z30" i="10" s="1"/>
  <c r="Y29" i="10"/>
  <c r="T29" i="10"/>
  <c r="I29" i="10"/>
  <c r="K29" i="10" s="1"/>
  <c r="Z29" i="10" s="1"/>
  <c r="Y28" i="10"/>
  <c r="T28" i="10"/>
  <c r="I28" i="10"/>
  <c r="K28" i="10" s="1"/>
  <c r="Z28" i="10" s="1"/>
  <c r="Y27" i="10"/>
  <c r="T27" i="10"/>
  <c r="K27" i="10"/>
  <c r="Z27" i="10" s="1"/>
  <c r="I27" i="10"/>
  <c r="Y26" i="10"/>
  <c r="T26" i="10"/>
  <c r="I26" i="10"/>
  <c r="K26" i="10" s="1"/>
  <c r="Z26" i="10" s="1"/>
  <c r="Y25" i="10"/>
  <c r="T25" i="10"/>
  <c r="I25" i="10"/>
  <c r="K25" i="10" s="1"/>
  <c r="Z25" i="10" s="1"/>
  <c r="Y24" i="10"/>
  <c r="T24" i="10"/>
  <c r="I24" i="10"/>
  <c r="K24" i="10" s="1"/>
  <c r="Z24" i="10" s="1"/>
  <c r="Y23" i="10"/>
  <c r="T23" i="10"/>
  <c r="K23" i="10"/>
  <c r="Z23" i="10" s="1"/>
  <c r="I23" i="10"/>
  <c r="Y22" i="10"/>
  <c r="T22" i="10"/>
  <c r="I22" i="10"/>
  <c r="K22" i="10" s="1"/>
  <c r="Z22" i="10" s="1"/>
  <c r="Y21" i="10"/>
  <c r="T21" i="10"/>
  <c r="I21" i="10"/>
  <c r="K21" i="10" s="1"/>
  <c r="Z21" i="10" s="1"/>
  <c r="Y20" i="10"/>
  <c r="T20" i="10"/>
  <c r="I20" i="10"/>
  <c r="K20" i="10" s="1"/>
  <c r="Z20" i="10" s="1"/>
  <c r="Y19" i="10"/>
  <c r="T19" i="10"/>
  <c r="K19" i="10"/>
  <c r="Z19" i="10" s="1"/>
  <c r="I19" i="10"/>
  <c r="Y18" i="10"/>
  <c r="T18" i="10"/>
  <c r="I18" i="10"/>
  <c r="K18" i="10" s="1"/>
  <c r="Z18" i="10" s="1"/>
  <c r="Y17" i="10"/>
  <c r="T17" i="10"/>
  <c r="I17" i="10"/>
  <c r="K17" i="10" s="1"/>
  <c r="Z17" i="10" s="1"/>
  <c r="Y16" i="10"/>
  <c r="T16" i="10"/>
  <c r="I16" i="10"/>
  <c r="K16" i="10" s="1"/>
  <c r="Z16" i="10" s="1"/>
  <c r="Y15" i="10"/>
  <c r="T15" i="10"/>
  <c r="K15" i="10"/>
  <c r="Z15" i="10" s="1"/>
  <c r="I15" i="10"/>
  <c r="Y14" i="10"/>
  <c r="T14" i="10"/>
  <c r="I14" i="10"/>
  <c r="K14" i="10" s="1"/>
  <c r="Z14" i="10" s="1"/>
  <c r="Y13" i="10"/>
  <c r="T13" i="10"/>
  <c r="I13" i="10"/>
  <c r="K13" i="10" s="1"/>
  <c r="Z13" i="10" s="1"/>
  <c r="Y12" i="10"/>
  <c r="T12" i="10"/>
  <c r="I12" i="10"/>
  <c r="K12" i="10" s="1"/>
  <c r="Z12" i="10" s="1"/>
  <c r="Y11" i="10"/>
  <c r="T11" i="10"/>
  <c r="K11" i="10"/>
  <c r="Z11" i="10" s="1"/>
  <c r="I11" i="10"/>
  <c r="Y10" i="10"/>
  <c r="T10" i="10"/>
  <c r="I10" i="10"/>
  <c r="K10" i="10" s="1"/>
  <c r="Z10" i="10" s="1"/>
  <c r="Y9" i="10"/>
  <c r="T9" i="10"/>
  <c r="I9" i="10"/>
  <c r="K9" i="10" s="1"/>
  <c r="Z9" i="10" s="1"/>
  <c r="Y8" i="10"/>
  <c r="T8" i="10"/>
  <c r="I8" i="10"/>
  <c r="K8" i="10" s="1"/>
  <c r="Z8" i="10" s="1"/>
  <c r="Y7" i="10"/>
  <c r="T7" i="10"/>
  <c r="K7" i="10"/>
  <c r="Z7" i="10" s="1"/>
  <c r="Y6" i="10"/>
  <c r="T6" i="10"/>
  <c r="K6" i="10"/>
  <c r="Z6" i="10" s="1"/>
  <c r="Y5" i="10"/>
  <c r="T5" i="10"/>
  <c r="K5" i="10"/>
  <c r="Y4" i="10"/>
  <c r="T4" i="10"/>
  <c r="K4" i="10"/>
  <c r="C4" i="9"/>
  <c r="C5" i="9"/>
  <c r="C6" i="9"/>
  <c r="C7" i="9"/>
  <c r="C9" i="9"/>
  <c r="D9" i="9"/>
  <c r="E9" i="9" s="1"/>
  <c r="F9" i="9" s="1"/>
  <c r="C10" i="9"/>
  <c r="C11" i="9"/>
  <c r="C12" i="9"/>
  <c r="D12" i="9" s="1"/>
  <c r="E12" i="9" s="1"/>
  <c r="F12" i="9" s="1"/>
  <c r="C13" i="9"/>
  <c r="C14" i="9"/>
  <c r="C15" i="9"/>
  <c r="C16" i="9"/>
  <c r="D16" i="9" s="1"/>
  <c r="E16" i="9" s="1"/>
  <c r="F16" i="9" s="1"/>
  <c r="C17" i="9"/>
  <c r="C18" i="9"/>
  <c r="C19" i="9"/>
  <c r="C20" i="9"/>
  <c r="C21" i="9"/>
  <c r="C22" i="9"/>
  <c r="C23" i="9"/>
  <c r="C24" i="9"/>
  <c r="C25" i="9"/>
  <c r="D25" i="9"/>
  <c r="E25" i="9" s="1"/>
  <c r="F25" i="9" s="1"/>
  <c r="C26" i="9"/>
  <c r="C27" i="9"/>
  <c r="C28" i="9"/>
  <c r="D28" i="9" s="1"/>
  <c r="E28" i="9" s="1"/>
  <c r="F28" i="9" s="1"/>
  <c r="C29" i="9"/>
  <c r="C30" i="9"/>
  <c r="C31" i="9"/>
  <c r="C32" i="9"/>
  <c r="D32" i="9" s="1"/>
  <c r="E32" i="9" s="1"/>
  <c r="F32" i="9" s="1"/>
  <c r="B4" i="9"/>
  <c r="B6" i="9"/>
  <c r="B7" i="9"/>
  <c r="B8" i="9"/>
  <c r="B9" i="9"/>
  <c r="B10" i="9"/>
  <c r="B11" i="9"/>
  <c r="D11" i="9" s="1"/>
  <c r="E11" i="9" s="1"/>
  <c r="F11" i="9" s="1"/>
  <c r="B12" i="9"/>
  <c r="B13" i="9"/>
  <c r="B14" i="9"/>
  <c r="B15" i="9"/>
  <c r="B16" i="9"/>
  <c r="B17" i="9"/>
  <c r="D17" i="9" s="1"/>
  <c r="E17" i="9" s="1"/>
  <c r="F17" i="9" s="1"/>
  <c r="B18" i="9"/>
  <c r="B19" i="9"/>
  <c r="D19" i="9" s="1"/>
  <c r="E19" i="9" s="1"/>
  <c r="F19" i="9" s="1"/>
  <c r="B20" i="9"/>
  <c r="B21" i="9"/>
  <c r="B22" i="9"/>
  <c r="B23" i="9"/>
  <c r="B24" i="9"/>
  <c r="B25" i="9"/>
  <c r="B26" i="9"/>
  <c r="B27" i="9"/>
  <c r="D27" i="9" s="1"/>
  <c r="E27" i="9" s="1"/>
  <c r="F27" i="9" s="1"/>
  <c r="B28" i="9"/>
  <c r="B29" i="9"/>
  <c r="B30" i="9"/>
  <c r="B31" i="9"/>
  <c r="B32" i="9"/>
  <c r="Y39" i="8"/>
  <c r="T39" i="8"/>
  <c r="I39" i="8"/>
  <c r="K39" i="8" s="1"/>
  <c r="Z39" i="8" s="1"/>
  <c r="Y38" i="8"/>
  <c r="T38" i="8"/>
  <c r="K38" i="8"/>
  <c r="Z38" i="8" s="1"/>
  <c r="I38" i="8"/>
  <c r="Y37" i="8"/>
  <c r="T37" i="8"/>
  <c r="K37" i="8"/>
  <c r="Z37" i="8" s="1"/>
  <c r="I37" i="8"/>
  <c r="Y36" i="8"/>
  <c r="T36" i="8"/>
  <c r="I36" i="8"/>
  <c r="K36" i="8" s="1"/>
  <c r="Z36" i="8" s="1"/>
  <c r="Y35" i="8"/>
  <c r="T35" i="8"/>
  <c r="I35" i="8"/>
  <c r="K35" i="8" s="1"/>
  <c r="Z35" i="8" s="1"/>
  <c r="Y34" i="8"/>
  <c r="T34" i="8"/>
  <c r="K34" i="8"/>
  <c r="Z34" i="8" s="1"/>
  <c r="I34" i="8"/>
  <c r="Y33" i="8"/>
  <c r="T33" i="8"/>
  <c r="K33" i="8"/>
  <c r="Z33" i="8" s="1"/>
  <c r="I33" i="8"/>
  <c r="Y32" i="8"/>
  <c r="T32" i="8"/>
  <c r="I32" i="8"/>
  <c r="K32" i="8" s="1"/>
  <c r="Z32" i="8" s="1"/>
  <c r="Y31" i="8"/>
  <c r="T31" i="8"/>
  <c r="I31" i="8"/>
  <c r="K31" i="8" s="1"/>
  <c r="Z31" i="8" s="1"/>
  <c r="Y30" i="8"/>
  <c r="T30" i="8"/>
  <c r="K30" i="8"/>
  <c r="Z30" i="8" s="1"/>
  <c r="I30" i="8"/>
  <c r="Y29" i="8"/>
  <c r="T29" i="8"/>
  <c r="K29" i="8"/>
  <c r="Z29" i="8" s="1"/>
  <c r="I29" i="8"/>
  <c r="Y28" i="8"/>
  <c r="T28" i="8"/>
  <c r="I28" i="8"/>
  <c r="K28" i="8" s="1"/>
  <c r="Z28" i="8" s="1"/>
  <c r="Y27" i="8"/>
  <c r="T27" i="8"/>
  <c r="I27" i="8"/>
  <c r="K27" i="8" s="1"/>
  <c r="Z27" i="8" s="1"/>
  <c r="Y26" i="8"/>
  <c r="T26" i="8"/>
  <c r="K26" i="8"/>
  <c r="Z26" i="8" s="1"/>
  <c r="I26" i="8"/>
  <c r="Y25" i="8"/>
  <c r="T25" i="8"/>
  <c r="K25" i="8"/>
  <c r="Z25" i="8" s="1"/>
  <c r="I25" i="8"/>
  <c r="Y24" i="8"/>
  <c r="T24" i="8"/>
  <c r="I24" i="8"/>
  <c r="K24" i="8" s="1"/>
  <c r="Z24" i="8" s="1"/>
  <c r="Y23" i="8"/>
  <c r="T23" i="8"/>
  <c r="I23" i="8"/>
  <c r="K23" i="8" s="1"/>
  <c r="Z23" i="8" s="1"/>
  <c r="Y22" i="8"/>
  <c r="T22" i="8"/>
  <c r="K22" i="8"/>
  <c r="Z22" i="8" s="1"/>
  <c r="I22" i="8"/>
  <c r="Y21" i="8"/>
  <c r="T21" i="8"/>
  <c r="K21" i="8"/>
  <c r="Z21" i="8" s="1"/>
  <c r="I21" i="8"/>
  <c r="Y20" i="8"/>
  <c r="T20" i="8"/>
  <c r="I20" i="8"/>
  <c r="K20" i="8" s="1"/>
  <c r="Z20" i="8" s="1"/>
  <c r="Y19" i="8"/>
  <c r="T19" i="8"/>
  <c r="I19" i="8"/>
  <c r="K19" i="8" s="1"/>
  <c r="Z19" i="8" s="1"/>
  <c r="Y18" i="8"/>
  <c r="T18" i="8"/>
  <c r="K18" i="8"/>
  <c r="Z18" i="8" s="1"/>
  <c r="I18" i="8"/>
  <c r="Y17" i="8"/>
  <c r="T17" i="8"/>
  <c r="K17" i="8"/>
  <c r="Z17" i="8" s="1"/>
  <c r="I17" i="8"/>
  <c r="Y16" i="8"/>
  <c r="T16" i="8"/>
  <c r="I16" i="8"/>
  <c r="K16" i="8" s="1"/>
  <c r="Z16" i="8" s="1"/>
  <c r="Y15" i="8"/>
  <c r="T15" i="8"/>
  <c r="I15" i="8"/>
  <c r="K15" i="8" s="1"/>
  <c r="Z15" i="8" s="1"/>
  <c r="Y14" i="8"/>
  <c r="T14" i="8"/>
  <c r="K14" i="8"/>
  <c r="Z14" i="8" s="1"/>
  <c r="I14" i="8"/>
  <c r="Y13" i="8"/>
  <c r="T13" i="8"/>
  <c r="K13" i="8"/>
  <c r="Z13" i="8" s="1"/>
  <c r="I13" i="8"/>
  <c r="Y12" i="8"/>
  <c r="T12" i="8"/>
  <c r="I12" i="8"/>
  <c r="K12" i="8" s="1"/>
  <c r="Z12" i="8" s="1"/>
  <c r="Y11" i="8"/>
  <c r="T11" i="8"/>
  <c r="I11" i="8"/>
  <c r="K11" i="8" s="1"/>
  <c r="Z11" i="8" s="1"/>
  <c r="Y10" i="8"/>
  <c r="T10" i="8"/>
  <c r="K10" i="8"/>
  <c r="Z10" i="8" s="1"/>
  <c r="C8" i="9" s="1"/>
  <c r="I10" i="8"/>
  <c r="Y9" i="8"/>
  <c r="T9" i="8"/>
  <c r="K9" i="8"/>
  <c r="Z9" i="8" s="1"/>
  <c r="I9" i="8"/>
  <c r="Y8" i="8"/>
  <c r="T8" i="8"/>
  <c r="I8" i="8"/>
  <c r="K8" i="8" s="1"/>
  <c r="Z8" i="8" s="1"/>
  <c r="Y7" i="8"/>
  <c r="T7" i="8"/>
  <c r="I7" i="8"/>
  <c r="K7" i="8" s="1"/>
  <c r="Z7" i="8" s="1"/>
  <c r="Y6" i="8"/>
  <c r="T6" i="8"/>
  <c r="K6" i="8"/>
  <c r="Z6" i="8" s="1"/>
  <c r="I6" i="8"/>
  <c r="Y5" i="8"/>
  <c r="T5" i="8"/>
  <c r="I5" i="8"/>
  <c r="K5" i="8" s="1"/>
  <c r="Y4" i="8"/>
  <c r="T4" i="8"/>
  <c r="AV7" i="6"/>
  <c r="AV8" i="6"/>
  <c r="AV9" i="6"/>
  <c r="AV10" i="6"/>
  <c r="AV11" i="6"/>
  <c r="AV12" i="6"/>
  <c r="AV13" i="6"/>
  <c r="AV14" i="6"/>
  <c r="AV15" i="6"/>
  <c r="AV16" i="6"/>
  <c r="AV17" i="6"/>
  <c r="AV18" i="6"/>
  <c r="AV19" i="6"/>
  <c r="AV20" i="6"/>
  <c r="AV21" i="6"/>
  <c r="AV22" i="6"/>
  <c r="AV23" i="6"/>
  <c r="AV24" i="6"/>
  <c r="AV25" i="6"/>
  <c r="AV26" i="6"/>
  <c r="AV27" i="6"/>
  <c r="AV28" i="6"/>
  <c r="AV29" i="6"/>
  <c r="AV30" i="6"/>
  <c r="AV31" i="6"/>
  <c r="AV32" i="6"/>
  <c r="AV33" i="6"/>
  <c r="AV34" i="6"/>
  <c r="AV35" i="6"/>
  <c r="AV36" i="6"/>
  <c r="AV37" i="6"/>
  <c r="AV38" i="6"/>
  <c r="AV39" i="6"/>
  <c r="AV40" i="6"/>
  <c r="AV41" i="6"/>
  <c r="AV42" i="6"/>
  <c r="AV43" i="6"/>
  <c r="AV44" i="6"/>
  <c r="AV45" i="6"/>
  <c r="AV46" i="6"/>
  <c r="AV47" i="6"/>
  <c r="Z6" i="7"/>
  <c r="Z8" i="7"/>
  <c r="Z9" i="7"/>
  <c r="Z10" i="7"/>
  <c r="Z11" i="7"/>
  <c r="Z12" i="7"/>
  <c r="Z13" i="7"/>
  <c r="Z14" i="7"/>
  <c r="Z15" i="7"/>
  <c r="Z16" i="7"/>
  <c r="Z17" i="7"/>
  <c r="Z18" i="7"/>
  <c r="Z19" i="7"/>
  <c r="Z20" i="7"/>
  <c r="Z21" i="7"/>
  <c r="Z22" i="7"/>
  <c r="Z23" i="7"/>
  <c r="Z24" i="7"/>
  <c r="Z25" i="7"/>
  <c r="Z26" i="7"/>
  <c r="Z27" i="7"/>
  <c r="Z28" i="7"/>
  <c r="Z29" i="7"/>
  <c r="Z30" i="7"/>
  <c r="Z31" i="7"/>
  <c r="Z32" i="7"/>
  <c r="Z33" i="7"/>
  <c r="Z34" i="7"/>
  <c r="Z35" i="7"/>
  <c r="Z36" i="7"/>
  <c r="Z37" i="7"/>
  <c r="Z38" i="7"/>
  <c r="Z39" i="7"/>
  <c r="Z40" i="7"/>
  <c r="Z41" i="7"/>
  <c r="Z42" i="7"/>
  <c r="Z43" i="7"/>
  <c r="Z44" i="7"/>
  <c r="Z45" i="7"/>
  <c r="Y45" i="7"/>
  <c r="Y46" i="7"/>
  <c r="Y5" i="7"/>
  <c r="T45" i="7"/>
  <c r="T46" i="7"/>
  <c r="T5" i="7"/>
  <c r="K6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I6" i="7"/>
  <c r="I7" i="7"/>
  <c r="K7" i="7" s="1"/>
  <c r="Z7" i="7" s="1"/>
  <c r="B5" i="9" s="1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K46" i="7" s="1"/>
  <c r="I5" i="7"/>
  <c r="K5" i="7" s="1"/>
  <c r="Y44" i="7"/>
  <c r="T44" i="7"/>
  <c r="Y43" i="7"/>
  <c r="T43" i="7"/>
  <c r="Y42" i="7"/>
  <c r="T42" i="7"/>
  <c r="Y41" i="7"/>
  <c r="T41" i="7"/>
  <c r="Y40" i="7"/>
  <c r="T40" i="7"/>
  <c r="Y39" i="7"/>
  <c r="T39" i="7"/>
  <c r="Y38" i="7"/>
  <c r="T38" i="7"/>
  <c r="Y37" i="7"/>
  <c r="T37" i="7"/>
  <c r="Y36" i="7"/>
  <c r="T36" i="7"/>
  <c r="Y35" i="7"/>
  <c r="T35" i="7"/>
  <c r="Y34" i="7"/>
  <c r="T34" i="7"/>
  <c r="Y33" i="7"/>
  <c r="T33" i="7"/>
  <c r="Y32" i="7"/>
  <c r="T32" i="7"/>
  <c r="Y31" i="7"/>
  <c r="T31" i="7"/>
  <c r="Y30" i="7"/>
  <c r="T30" i="7"/>
  <c r="Y29" i="7"/>
  <c r="T29" i="7"/>
  <c r="Y28" i="7"/>
  <c r="T28" i="7"/>
  <c r="Y27" i="7"/>
  <c r="T27" i="7"/>
  <c r="Y26" i="7"/>
  <c r="T26" i="7"/>
  <c r="Y25" i="7"/>
  <c r="T25" i="7"/>
  <c r="Y24" i="7"/>
  <c r="T24" i="7"/>
  <c r="Y23" i="7"/>
  <c r="T23" i="7"/>
  <c r="Y22" i="7"/>
  <c r="T22" i="7"/>
  <c r="Y21" i="7"/>
  <c r="T21" i="7"/>
  <c r="Y20" i="7"/>
  <c r="T20" i="7"/>
  <c r="Y19" i="7"/>
  <c r="T19" i="7"/>
  <c r="Y18" i="7"/>
  <c r="T18" i="7"/>
  <c r="Y17" i="7"/>
  <c r="T17" i="7"/>
  <c r="Y16" i="7"/>
  <c r="T16" i="7"/>
  <c r="Y15" i="7"/>
  <c r="T15" i="7"/>
  <c r="Y14" i="7"/>
  <c r="T14" i="7"/>
  <c r="Y13" i="7"/>
  <c r="T13" i="7"/>
  <c r="Y12" i="7"/>
  <c r="T12" i="7"/>
  <c r="Y11" i="7"/>
  <c r="T11" i="7"/>
  <c r="Y10" i="7"/>
  <c r="T10" i="7"/>
  <c r="Y9" i="7"/>
  <c r="T9" i="7"/>
  <c r="Y8" i="7"/>
  <c r="T8" i="7"/>
  <c r="Y7" i="7"/>
  <c r="T7" i="7"/>
  <c r="Y6" i="7"/>
  <c r="T6" i="7"/>
  <c r="AV7" i="4"/>
  <c r="AV8" i="4"/>
  <c r="AV9" i="4"/>
  <c r="AW9" i="6" s="1"/>
  <c r="AX9" i="6" s="1"/>
  <c r="AV10" i="4"/>
  <c r="AV11" i="4"/>
  <c r="AV12" i="4"/>
  <c r="AV13" i="4"/>
  <c r="AW13" i="6" s="1"/>
  <c r="AX13" i="6" s="1"/>
  <c r="AV14" i="4"/>
  <c r="AV15" i="4"/>
  <c r="AV16" i="4"/>
  <c r="AV17" i="4"/>
  <c r="AV18" i="4"/>
  <c r="AV19" i="4"/>
  <c r="AV20" i="4"/>
  <c r="AV21" i="4"/>
  <c r="AV22" i="4"/>
  <c r="AV23" i="4"/>
  <c r="AV24" i="4"/>
  <c r="AV25" i="4"/>
  <c r="AV26" i="4"/>
  <c r="AV27" i="4"/>
  <c r="AV28" i="4"/>
  <c r="AW28" i="6" s="1"/>
  <c r="AX28" i="6" s="1"/>
  <c r="AV29" i="4"/>
  <c r="AW29" i="6" s="1"/>
  <c r="AX29" i="6" s="1"/>
  <c r="AV30" i="4"/>
  <c r="AV31" i="4"/>
  <c r="AV32" i="4"/>
  <c r="AV33" i="4"/>
  <c r="AV34" i="4"/>
  <c r="AV35" i="4"/>
  <c r="AV36" i="4"/>
  <c r="AV37" i="4"/>
  <c r="AV38" i="4"/>
  <c r="AV39" i="4"/>
  <c r="AV40" i="4"/>
  <c r="AV41" i="4"/>
  <c r="AV42" i="4"/>
  <c r="AV43" i="4"/>
  <c r="AV44" i="4"/>
  <c r="AW44" i="6" s="1"/>
  <c r="AX44" i="6" s="1"/>
  <c r="AV45" i="4"/>
  <c r="AW45" i="6" s="1"/>
  <c r="AX45" i="6" s="1"/>
  <c r="AV46" i="4"/>
  <c r="AV47" i="4"/>
  <c r="Z45" i="10" l="1"/>
  <c r="B43" i="12" s="1"/>
  <c r="D43" i="12" s="1"/>
  <c r="E43" i="12" s="1"/>
  <c r="Z46" i="10"/>
  <c r="B44" i="12" s="1"/>
  <c r="D44" i="12" s="1"/>
  <c r="E44" i="12" s="1"/>
  <c r="AW16" i="6"/>
  <c r="AX16" i="6" s="1"/>
  <c r="AW12" i="6"/>
  <c r="AX12" i="6" s="1"/>
  <c r="T46" i="44"/>
  <c r="U44" i="44"/>
  <c r="E11" i="45"/>
  <c r="F10" i="15"/>
  <c r="F11" i="44"/>
  <c r="G11" i="44" s="1"/>
  <c r="Z5" i="14"/>
  <c r="C3" i="15" s="1"/>
  <c r="D3" i="15" s="1"/>
  <c r="E3" i="15" s="1"/>
  <c r="AW46" i="6"/>
  <c r="AX46" i="6" s="1"/>
  <c r="AW30" i="6"/>
  <c r="AX30" i="6" s="1"/>
  <c r="B42" i="44"/>
  <c r="C42" i="44" s="1"/>
  <c r="B44" i="44"/>
  <c r="C44" i="44" s="1"/>
  <c r="Z5" i="8"/>
  <c r="C3" i="9" s="1"/>
  <c r="Z5" i="7"/>
  <c r="B3" i="9" s="1"/>
  <c r="D41" i="15"/>
  <c r="E41" i="15" s="1"/>
  <c r="F41" i="15" s="1"/>
  <c r="D37" i="15"/>
  <c r="E37" i="15" s="1"/>
  <c r="F37" i="15" s="1"/>
  <c r="D33" i="15"/>
  <c r="E33" i="15" s="1"/>
  <c r="F33" i="15" s="1"/>
  <c r="D31" i="15"/>
  <c r="E31" i="15" s="1"/>
  <c r="F31" i="15" s="1"/>
  <c r="D29" i="15"/>
  <c r="E29" i="15" s="1"/>
  <c r="F29" i="15" s="1"/>
  <c r="D27" i="15"/>
  <c r="E27" i="15" s="1"/>
  <c r="F27" i="15" s="1"/>
  <c r="D25" i="15"/>
  <c r="E25" i="15" s="1"/>
  <c r="F25" i="15" s="1"/>
  <c r="D23" i="15"/>
  <c r="E23" i="15" s="1"/>
  <c r="F23" i="15" s="1"/>
  <c r="D21" i="15"/>
  <c r="E21" i="15" s="1"/>
  <c r="F21" i="15" s="1"/>
  <c r="D19" i="15"/>
  <c r="E19" i="15" s="1"/>
  <c r="F19" i="15" s="1"/>
  <c r="D15" i="15"/>
  <c r="E15" i="15" s="1"/>
  <c r="F15" i="15" s="1"/>
  <c r="D13" i="15"/>
  <c r="E13" i="15" s="1"/>
  <c r="F13" i="15" s="1"/>
  <c r="D9" i="15"/>
  <c r="E9" i="15" s="1"/>
  <c r="F9" i="15" s="1"/>
  <c r="D7" i="15"/>
  <c r="E7" i="15" s="1"/>
  <c r="F7" i="15" s="1"/>
  <c r="D5" i="15"/>
  <c r="E5" i="15" s="1"/>
  <c r="F5" i="15" s="1"/>
  <c r="D31" i="12"/>
  <c r="E31" i="12" s="1"/>
  <c r="F31" i="12" s="1"/>
  <c r="D27" i="12"/>
  <c r="E27" i="12" s="1"/>
  <c r="F27" i="12" s="1"/>
  <c r="D25" i="12"/>
  <c r="E25" i="12" s="1"/>
  <c r="F25" i="12" s="1"/>
  <c r="D30" i="12"/>
  <c r="E30" i="12" s="1"/>
  <c r="F30" i="12" s="1"/>
  <c r="D28" i="12"/>
  <c r="E28" i="12" s="1"/>
  <c r="F28" i="12" s="1"/>
  <c r="D24" i="12"/>
  <c r="E24" i="12" s="1"/>
  <c r="F24" i="12" s="1"/>
  <c r="D22" i="12"/>
  <c r="E22" i="12" s="1"/>
  <c r="F22" i="12" s="1"/>
  <c r="D20" i="12"/>
  <c r="E20" i="12" s="1"/>
  <c r="F20" i="12" s="1"/>
  <c r="D18" i="12"/>
  <c r="E18" i="12" s="1"/>
  <c r="F18" i="12" s="1"/>
  <c r="D16" i="12"/>
  <c r="E16" i="12" s="1"/>
  <c r="F16" i="12" s="1"/>
  <c r="D14" i="12"/>
  <c r="E14" i="12" s="1"/>
  <c r="F14" i="12" s="1"/>
  <c r="D12" i="12"/>
  <c r="E12" i="12" s="1"/>
  <c r="F12" i="12" s="1"/>
  <c r="D10" i="12"/>
  <c r="E10" i="12" s="1"/>
  <c r="F10" i="12" s="1"/>
  <c r="D8" i="12"/>
  <c r="E8" i="12" s="1"/>
  <c r="F8" i="12" s="1"/>
  <c r="D6" i="12"/>
  <c r="E6" i="12" s="1"/>
  <c r="F6" i="12" s="1"/>
  <c r="D4" i="12"/>
  <c r="E4" i="12" s="1"/>
  <c r="F4" i="12" s="1"/>
  <c r="D31" i="9"/>
  <c r="E31" i="9" s="1"/>
  <c r="F31" i="9" s="1"/>
  <c r="D21" i="9"/>
  <c r="E21" i="9" s="1"/>
  <c r="F21" i="9" s="1"/>
  <c r="D18" i="9"/>
  <c r="E18" i="9" s="1"/>
  <c r="F18" i="9" s="1"/>
  <c r="D15" i="9"/>
  <c r="E15" i="9" s="1"/>
  <c r="F15" i="9" s="1"/>
  <c r="D5" i="9"/>
  <c r="E5" i="9" s="1"/>
  <c r="D30" i="9"/>
  <c r="E30" i="9" s="1"/>
  <c r="F30" i="9" s="1"/>
  <c r="D24" i="9"/>
  <c r="E24" i="9" s="1"/>
  <c r="F24" i="9" s="1"/>
  <c r="D20" i="9"/>
  <c r="E20" i="9" s="1"/>
  <c r="F20" i="9" s="1"/>
  <c r="D14" i="9"/>
  <c r="E14" i="9" s="1"/>
  <c r="F14" i="9" s="1"/>
  <c r="D8" i="9"/>
  <c r="E8" i="9" s="1"/>
  <c r="D4" i="9"/>
  <c r="E4" i="9" s="1"/>
  <c r="F4" i="9" s="1"/>
  <c r="D22" i="9"/>
  <c r="E22" i="9" s="1"/>
  <c r="F22" i="9" s="1"/>
  <c r="D6" i="9"/>
  <c r="E6" i="9" s="1"/>
  <c r="F6" i="9" s="1"/>
  <c r="D29" i="9"/>
  <c r="E29" i="9" s="1"/>
  <c r="F29" i="9" s="1"/>
  <c r="D26" i="9"/>
  <c r="E26" i="9" s="1"/>
  <c r="F26" i="9" s="1"/>
  <c r="D23" i="9"/>
  <c r="E23" i="9" s="1"/>
  <c r="F23" i="9" s="1"/>
  <c r="D13" i="9"/>
  <c r="E13" i="9" s="1"/>
  <c r="F13" i="9" s="1"/>
  <c r="D10" i="9"/>
  <c r="E10" i="9" s="1"/>
  <c r="F10" i="9" s="1"/>
  <c r="D7" i="9"/>
  <c r="E7" i="9" s="1"/>
  <c r="F7" i="9" s="1"/>
  <c r="AW41" i="6"/>
  <c r="AX41" i="6" s="1"/>
  <c r="AW37" i="6"/>
  <c r="AX37" i="6" s="1"/>
  <c r="AW33" i="6"/>
  <c r="AX33" i="6" s="1"/>
  <c r="AW24" i="6"/>
  <c r="AX24" i="6" s="1"/>
  <c r="AW20" i="6"/>
  <c r="AX20" i="6" s="1"/>
  <c r="AW11" i="6"/>
  <c r="AX11" i="6" s="1"/>
  <c r="AW8" i="6"/>
  <c r="AX8" i="6" s="1"/>
  <c r="AW40" i="6"/>
  <c r="AX40" i="6" s="1"/>
  <c r="AW36" i="6"/>
  <c r="AX36" i="6" s="1"/>
  <c r="AW32" i="6"/>
  <c r="AX32" i="6" s="1"/>
  <c r="AW27" i="6"/>
  <c r="AX27" i="6" s="1"/>
  <c r="AW23" i="6"/>
  <c r="AX23" i="6" s="1"/>
  <c r="AW19" i="6"/>
  <c r="AX19" i="6" s="1"/>
  <c r="AW10" i="6"/>
  <c r="AX10" i="6" s="1"/>
  <c r="AW7" i="6"/>
  <c r="AX7" i="6" s="1"/>
  <c r="AW43" i="6"/>
  <c r="AX43" i="6" s="1"/>
  <c r="AW39" i="6"/>
  <c r="AX39" i="6" s="1"/>
  <c r="AW35" i="6"/>
  <c r="AX35" i="6" s="1"/>
  <c r="AW31" i="6"/>
  <c r="AX31" i="6" s="1"/>
  <c r="AW26" i="6"/>
  <c r="AX26" i="6" s="1"/>
  <c r="AW22" i="6"/>
  <c r="AX22" i="6" s="1"/>
  <c r="AW18" i="6"/>
  <c r="AX18" i="6" s="1"/>
  <c r="AW15" i="6"/>
  <c r="AX15" i="6" s="1"/>
  <c r="AW47" i="6"/>
  <c r="AX47" i="6" s="1"/>
  <c r="AW42" i="6"/>
  <c r="AX42" i="6" s="1"/>
  <c r="AW38" i="6"/>
  <c r="AX38" i="6" s="1"/>
  <c r="AW34" i="6"/>
  <c r="AX34" i="6" s="1"/>
  <c r="AW25" i="6"/>
  <c r="AX25" i="6" s="1"/>
  <c r="AW21" i="6"/>
  <c r="AX21" i="6" s="1"/>
  <c r="AW17" i="6"/>
  <c r="AX17" i="6" s="1"/>
  <c r="AW14" i="6"/>
  <c r="AX14" i="6" s="1"/>
  <c r="Z46" i="7"/>
  <c r="AW6" i="6"/>
  <c r="AX6" i="6" s="1"/>
  <c r="F43" i="12" l="1"/>
  <c r="D44" i="44"/>
  <c r="E44" i="44" s="1"/>
  <c r="F44" i="12"/>
  <c r="D45" i="44"/>
  <c r="F8" i="9"/>
  <c r="B9" i="44"/>
  <c r="C9" i="44" s="1"/>
  <c r="F3" i="15"/>
  <c r="F4" i="44"/>
  <c r="F5" i="9"/>
  <c r="B6" i="44"/>
  <c r="C6" i="44" s="1"/>
  <c r="B39" i="44"/>
  <c r="C39" i="44" s="1"/>
  <c r="B43" i="44"/>
  <c r="C43" i="44" s="1"/>
  <c r="B40" i="44"/>
  <c r="C40" i="44" s="1"/>
  <c r="B41" i="44"/>
  <c r="C41" i="44" s="1"/>
  <c r="D3" i="9"/>
  <c r="E3" i="9" s="1"/>
  <c r="F3" i="9" s="1"/>
  <c r="I15" i="1" l="1"/>
  <c r="E15" i="1"/>
  <c r="D15" i="1"/>
  <c r="L15" i="1"/>
  <c r="C15" i="1"/>
  <c r="E3" i="45" s="1"/>
  <c r="K15" i="1"/>
  <c r="G15" i="1"/>
  <c r="J15" i="1"/>
  <c r="F15" i="1"/>
  <c r="H15" i="1"/>
  <c r="E45" i="44"/>
  <c r="D49" i="44"/>
  <c r="D48" i="44"/>
  <c r="D46" i="44"/>
  <c r="D47" i="44"/>
  <c r="F46" i="44"/>
  <c r="F49" i="44"/>
  <c r="F47" i="44"/>
  <c r="F48" i="44"/>
  <c r="G4" i="44"/>
  <c r="I16" i="1"/>
  <c r="E16" i="1"/>
  <c r="H16" i="1"/>
  <c r="D16" i="1"/>
  <c r="G16" i="1"/>
  <c r="C16" i="1"/>
  <c r="E4" i="45" s="1"/>
  <c r="L16" i="1"/>
  <c r="K16" i="1"/>
  <c r="J16" i="1"/>
  <c r="F16" i="1"/>
  <c r="J14" i="1"/>
  <c r="B45" i="44"/>
  <c r="C45" i="44" s="1"/>
  <c r="K14" i="1"/>
  <c r="E14" i="1"/>
  <c r="H14" i="1"/>
  <c r="F14" i="1"/>
  <c r="I14" i="1"/>
  <c r="D14" i="1"/>
  <c r="G14" i="1"/>
  <c r="C14" i="1"/>
  <c r="L14" i="1"/>
  <c r="B4" i="44"/>
  <c r="E2" i="45" l="1"/>
  <c r="C4" i="44"/>
  <c r="B48" i="44"/>
  <c r="B47" i="44"/>
  <c r="B46" i="44"/>
  <c r="B49" i="44"/>
</calcChain>
</file>

<file path=xl/sharedStrings.xml><?xml version="1.0" encoding="utf-8"?>
<sst xmlns="http://schemas.openxmlformats.org/spreadsheetml/2006/main" count="939" uniqueCount="226">
  <si>
    <t>สมุดบันทึกผลการพัฒนาคุณภาพผู้เรียน</t>
  </si>
  <si>
    <t>โรงเรียนบ้านขะเนจื้อ</t>
  </si>
  <si>
    <t>ตำบลขะเนจื้อ  อำเภอแม่ระมาด  จังหวัดตาก  สพป.ตาก เขต  2</t>
  </si>
  <si>
    <t>ระดับชั้นประถมศึกษา  ชั้น</t>
  </si>
  <si>
    <t>ทุกกลุ่มสาระการเรียนรู้  ปีการศึกษา</t>
  </si>
  <si>
    <t>ครูประจำชั้น</t>
  </si>
  <si>
    <t>สรุปผลการเรียน</t>
  </si>
  <si>
    <t xml:space="preserve">ร </t>
  </si>
  <si>
    <t>มส</t>
  </si>
  <si>
    <t>จำนวนนักเรียน</t>
  </si>
  <si>
    <t>ระดับผลการเรียน</t>
  </si>
  <si>
    <t>กลุ่มสาระการเรียนรู้</t>
  </si>
  <si>
    <t>พื้นฐาน</t>
  </si>
  <si>
    <t>ภาษาไทย</t>
  </si>
  <si>
    <t>คณิตศาสตร์</t>
  </si>
  <si>
    <t>วิทยาศาสตร์</t>
  </si>
  <si>
    <t>สังคมศึกษาฯ</t>
  </si>
  <si>
    <t>ประวัติศาสตร์</t>
  </si>
  <si>
    <t>สุขศึกษา</t>
  </si>
  <si>
    <t>ศิลปะ</t>
  </si>
  <si>
    <t>การงาน</t>
  </si>
  <si>
    <t>ภาษาต่างประเทศ</t>
  </si>
  <si>
    <t>กลุ่มสาระการเรียนรู้เพิ่มเติม</t>
  </si>
  <si>
    <t>อนุมัติ</t>
  </si>
  <si>
    <t>ไม่อนุมัติ</t>
  </si>
  <si>
    <t>ผู้อำนวยการโรงเรียน</t>
  </si>
  <si>
    <t>เรียนเสนอเพื่อโปรดพิจารณา</t>
  </si>
  <si>
    <t xml:space="preserve">         การอนุมัติผลการเรียน</t>
  </si>
  <si>
    <t>ลงชื่อ.....................................................................</t>
  </si>
  <si>
    <t>จำนวนนักเรียนทั้งหมด      คน     เลื่อนชั้น     คน       ช้ำชั้น    คน    ออกกลางคัน     คน</t>
  </si>
  <si>
    <t>เลขที่</t>
  </si>
  <si>
    <t>เลขประจำตัว</t>
  </si>
  <si>
    <t>เลขประจำตัวประชาชน</t>
  </si>
  <si>
    <t>ชื่อ</t>
  </si>
  <si>
    <t>สกุล</t>
  </si>
  <si>
    <t>เดือน</t>
  </si>
  <si>
    <t>สัปดาห์</t>
  </si>
  <si>
    <t>วันที่</t>
  </si>
  <si>
    <t>บันทึกเวลาเรียน</t>
  </si>
  <si>
    <t>รวมเวลา</t>
  </si>
  <si>
    <t>ครึ่งปีแรก</t>
  </si>
  <si>
    <t>ครึ่งปีหลัง</t>
  </si>
  <si>
    <t>รวมเวลาตลอดปี</t>
  </si>
  <si>
    <t>ร้อยละ</t>
  </si>
  <si>
    <t>ปพ.5</t>
  </si>
  <si>
    <t>องค์ความรู้</t>
  </si>
  <si>
    <t>รวมคะแนน</t>
  </si>
  <si>
    <t>ความสามารถทักษะกระบวนการ</t>
  </si>
  <si>
    <t>คุณลักษณะอันพึงประสงค์</t>
  </si>
  <si>
    <t>คะแนน</t>
  </si>
  <si>
    <t>ตัวชี้วัด</t>
  </si>
  <si>
    <t>รวม</t>
  </si>
  <si>
    <t>สอบกลางปี</t>
  </si>
  <si>
    <t xml:space="preserve">รวมคะแนน </t>
  </si>
  <si>
    <t>การประเมินผลภาคเรียนที่ 1   กลุ่มสาระการเรียนรู้ภาษาไทย</t>
  </si>
  <si>
    <t>การประเมินผลภาคเรียนที่ 2   กลุ่มสาระการเรียนรู้ภาษาไทย</t>
  </si>
  <si>
    <t xml:space="preserve">    ภาคเรียนที่ 1  100 คะแนน</t>
  </si>
  <si>
    <t xml:space="preserve">      ภาคเรียนที่ 2     100 คะแนน</t>
  </si>
  <si>
    <t xml:space="preserve">           รวม            200  คะแนน</t>
  </si>
  <si>
    <t xml:space="preserve">       คะแนนสุทธิ      100 คะแนน</t>
  </si>
  <si>
    <t>สรุปการประเมินผลตลอดปีการศึกษา  กลุ่มสาระการเรียนรู้ภาษาไทย</t>
  </si>
  <si>
    <t>การประเมินผลภาคเรียนที่ 1   กลุ่มสาระการเรียนรู้คณิตศาสตร์</t>
  </si>
  <si>
    <t>การประเมินผลภาคเรียนที่ 2   กลุ่มสาระการเรียนรู้คณิตศาสตร์</t>
  </si>
  <si>
    <t>สรุปการประเมินผลตลอดปีการศึกษา  กลุ่มสาระการเรียนรู้คณิตศาสตร์</t>
  </si>
  <si>
    <t>การประเมินผลภาคเรียนที่ 1   กลุ่มสาระการเรียนรู้วิทยาศาสตร์</t>
  </si>
  <si>
    <t>การประเมินผลภาคเรียนที่ 2   กลุ่มสาระการเรียนรู้วิทยาศาสตร์</t>
  </si>
  <si>
    <t>สรุปการประเมินผลตลอดปีการศึกษา  กลุ่มสาระการเรียนรู้วิทยาศาสตร์</t>
  </si>
  <si>
    <t>การประเมินผลภาคเรียนที่ 2   กลุ่มสาระการเรียนรู้สังคมศึกษาฯ</t>
  </si>
  <si>
    <t>การประเมินผลภาคเรียนที่ 1   กลุ่มสาระการเรียนรู้สังคมศึกษาฯ</t>
  </si>
  <si>
    <t>สรุปการประเมินผลตลอดปีการศึกษา  กลุ่มสาระการเรียนรู้สังคมศึกษา</t>
  </si>
  <si>
    <t>การประเมินผลภาคเรียนที่ 1   กลุ่มสาระการเรียนรู้ประวัติศาสตร์</t>
  </si>
  <si>
    <t>การประเมินผลภาคเรียนที่ 2   กลุ่มสาระการเรียนรู้ประวัติศาสตร์</t>
  </si>
  <si>
    <t>สรุปการประเมินผลตลอดปีการศึกษา  กลุ่มสาระการเรียนรู้ประวัติศาสตร์</t>
  </si>
  <si>
    <t>การประเมินผลภาคเรียนที่ 1   กลุ่มสาระการเรียนรู้สุขศึกษาฯ</t>
  </si>
  <si>
    <t>สรุปการประเมินผลตลอดปีการศึกษา  กลุ่มสาระการเรียนรู้สุขศึกษาฯ</t>
  </si>
  <si>
    <t>การประเมินผลภาคเรียนที่ 2   กลุ่มสาระการเรียนรู้สุขศึกษาฯ</t>
  </si>
  <si>
    <t>สรุปการประเมินผลตลอดปีการศึกษา  กลุ่มสาระการเรียนรู้ภาษาต่างประเทศ</t>
  </si>
  <si>
    <t>การประเมินผลภาคเรียนที่ 2   กลุ่มสาระการเรียนรู้ภาษาต่างประเทศ</t>
  </si>
  <si>
    <t>การประเมินผลภาคเรียนที่ 1   กลุ่มสาระการเรียนรู้ภาษาต่างประเทศ</t>
  </si>
  <si>
    <t>การประเมินผลภาคเรียนที่ 1   กลุ่มสาระการเรียนรู้ศิลปะ</t>
  </si>
  <si>
    <t>การประเมินผลภาคเรียนที่ 2   กลุ่มสาระการเรียนรู้ศิลปะ</t>
  </si>
  <si>
    <t>สรุปการประเมินผลตลอดปีการศึกษา  กลุ่มสาระการเรียนรู้ศิลปะ</t>
  </si>
  <si>
    <t>การประเมินผลภาคเรียนที่ 2   กลุ่มสาระการเรียนรู้การงานฯ</t>
  </si>
  <si>
    <t>การประเมินผลภาคเรียนที่ 1   กลุ่มสาระการเรียนรู้การงานฯ</t>
  </si>
  <si>
    <t>สรุปการประเมินผลตลอดปีการศึกษา  กลุ่มสาระการเรียนรู้การงานฯ</t>
  </si>
  <si>
    <t>สรุปการประเมินผลตลอดปีการศึกษา  กลุ่มสาระการเรียนรู้</t>
  </si>
  <si>
    <t>การประเมินผลภาคเรียนที่ 1   กลุ่มสาระการเรียนรู้</t>
  </si>
  <si>
    <t>การประเมินผลภาคเรียนที่ 2   กลุ่มสาระการเรียนรู้</t>
  </si>
  <si>
    <t>เลขทื่</t>
  </si>
  <si>
    <t>กลุ่มสาระเรียนรู้ / ระดับผลการเรียน</t>
  </si>
  <si>
    <t>สรุปการประเมินผลทุกกลุ่ม สาระการเรียนรู้</t>
  </si>
  <si>
    <t>ไทย</t>
  </si>
  <si>
    <t>ระดับ</t>
  </si>
  <si>
    <t>คณิต</t>
  </si>
  <si>
    <t>วิทย์</t>
  </si>
  <si>
    <t>สังคม</t>
  </si>
  <si>
    <t>สุขฯ</t>
  </si>
  <si>
    <t>การงานฯ</t>
  </si>
  <si>
    <t>อังกฤษ</t>
  </si>
  <si>
    <t>เฉลี่ย</t>
  </si>
  <si>
    <t>S.D.</t>
  </si>
  <si>
    <t>C.V.</t>
  </si>
  <si>
    <t>จำนวนนักเรียนที่น่าพอใจ</t>
  </si>
  <si>
    <t>จำนวนนักเรียนที่ได้ระดับ 3 - 4 ร้อยละ</t>
  </si>
  <si>
    <t>ข้อมูลนักเรียน</t>
  </si>
  <si>
    <t>จำนวนนักเรียนปลายปี</t>
  </si>
  <si>
    <t>จำนวนนักเรียนที่ซ้ำชั้นด้วยสาเหตุต่างๆ</t>
  </si>
  <si>
    <t>1.เวลาเรียนไม่ครบตามเกณฑ์</t>
  </si>
  <si>
    <t>คน (เวลาเรียนไม่ถึง 80 %)</t>
  </si>
  <si>
    <t>คน (ไม่ถึง 60 %)</t>
  </si>
  <si>
    <t>3.ไม่ผ่านการประเมินผล 8 กลุ่มสาระการเรียนรู้</t>
  </si>
  <si>
    <t>คน</t>
  </si>
  <si>
    <t>4.ไม่ผ่านการประเมินคุณลักษณะอันพึงประสงค์</t>
  </si>
  <si>
    <t>5.ไม่ผ่านการประเมินการอ่าน คิดวิเคราะห์และเขียนสื่อความ</t>
  </si>
  <si>
    <t>6.ไม่ผ่านการประเมินกิจกรรมพัฒนาผู้เรียน</t>
  </si>
  <si>
    <t>7.ขาดสอบ</t>
  </si>
  <si>
    <t>8.มากกว่า 1 สาเหตุ</t>
  </si>
  <si>
    <t>รวมจำนวนนักเรียนที่ซ้ำชั้นทั้งหมด</t>
  </si>
  <si>
    <t>1.กลุ่มสาระการเรียนรู้ภาษาไทย</t>
  </si>
  <si>
    <t>2.กลุ่มสาระการเรียนรู้คณิตศาสตร์</t>
  </si>
  <si>
    <t>3.กลุ่มสาระการเรียนรู้วิทยาศาสตร์</t>
  </si>
  <si>
    <t>2.ไม่ผ่านผลการประเมนตัวชี้วัด</t>
  </si>
  <si>
    <t>คุณลักษณะอันพึงประสงค์ที่มุ่งหวังให้เกิดกับผู้เรียน ของโรงเรียนบ้านขะเนจื้อ  มีดังนี้</t>
  </si>
  <si>
    <t>1. รักชาติ ศาสน์ กษัตริย์</t>
  </si>
  <si>
    <t>2. ซื่อสัตย์สุจริต</t>
  </si>
  <si>
    <t>3. มีวินัย</t>
  </si>
  <si>
    <t>7. รักความเป็นไทย</t>
  </si>
  <si>
    <t>6. มุ่งมั่นในการทำงาน</t>
  </si>
  <si>
    <t>5. อยู่อย่างพอเพียง</t>
  </si>
  <si>
    <t>4. ใฝ่เรียนรู้</t>
  </si>
  <si>
    <t>8. มีจิตสาธารณะ</t>
  </si>
  <si>
    <t>เกณฑ์การประเมินคุณลักษะอันพึงประสงค์</t>
  </si>
  <si>
    <t xml:space="preserve">            80 - 65     ดีเยี่ยม</t>
  </si>
  <si>
    <t xml:space="preserve">            64 - 50     ดี</t>
  </si>
  <si>
    <t xml:space="preserve">            49 - 40    ผ่าน</t>
  </si>
  <si>
    <t xml:space="preserve">            39 - 0       ไม่ผ่าน</t>
  </si>
  <si>
    <t>จำนวนนักเรียนต้นปี       คน</t>
  </si>
  <si>
    <t>การประเมินคุณลักษณะอันพึงประสงค์ของสถานศึกษา  ภาคเรียนที่ 1</t>
  </si>
  <si>
    <t>รักชาติ ศาสน์ กษัตริย์</t>
  </si>
  <si>
    <t>ซื่อสัตย์ 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</si>
  <si>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</si>
  <si>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</si>
  <si>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</si>
  <si>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</si>
  <si>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มีความเป็นไทย</t>
  </si>
  <si>
    <t>มีจิตสาธารณะ</t>
  </si>
  <si>
    <t>สรุป</t>
  </si>
  <si>
    <t>ดีเยี่ยม (80-65)</t>
  </si>
  <si>
    <t>ดี (64-50)</t>
  </si>
  <si>
    <t>ผ่าน (49-40)</t>
  </si>
  <si>
    <t>ไม่ผ่าน (39-0)</t>
  </si>
  <si>
    <t>การประเมินคุณลักษณะอันพึงประสงค์ของสถานศึกษา  ภาคเรียนที่ 2</t>
  </si>
  <si>
    <t>การประเมินการอ่าน คิดวิเคราะห์และเขียนสื่อความ ภาคเรียนที่ 1</t>
  </si>
  <si>
    <t>1.อ่านเรื่องราวจับสาระสำคัญของเรื่อง เข้าใจอารมณ์และจุหมายของผู้เขียนได้</t>
  </si>
  <si>
    <t>2.ลำดับเรื่องราวโต้ตอบ แสดงความคิดเห็นอย่างสร้างสรรค์ มีเหตุผลและสามารถอธิบายได้</t>
  </si>
  <si>
    <t>3.เขียนเรื่องราวมีสาระสำคัญ สามารถอ่านถ่ายทอดความคิดริเริ่มสร้างสรรค์</t>
  </si>
  <si>
    <t>4.มีนิสัยรักการอ่านและการเขียน</t>
  </si>
  <si>
    <t>ดีเยี่ยม (100-80)</t>
  </si>
  <si>
    <t>ดี (79-69)</t>
  </si>
  <si>
    <t>ผ่าน (68-50)</t>
  </si>
  <si>
    <t>ไม่ผ่าน (49-0)</t>
  </si>
  <si>
    <t>การประเมินการอ่าน คิดวิเคราะห์และเขียนสื่อความ ภาคเรียนที่ 2</t>
  </si>
  <si>
    <t>สรุปการประเมินกิจกรรมพัฒนาผู้เรียน     (ผ/มผ)</t>
  </si>
  <si>
    <t>ลูกเสือ</t>
  </si>
  <si>
    <t>แนะแนว</t>
  </si>
  <si>
    <t>ชุมนุม</t>
  </si>
  <si>
    <t>ดีเยี่ยม</t>
  </si>
  <si>
    <t>ดี</t>
  </si>
  <si>
    <t>ผ่าน</t>
  </si>
  <si>
    <t>ไม่ผ่าน</t>
  </si>
  <si>
    <t>สรุปการประเมินคุณลักษณะอันพึงประสงค์    ของสถานศึกษา</t>
  </si>
  <si>
    <t>สรุปการประเมินการอ่าน คิดวิเคราะห์         และเขียนสื่อความ</t>
  </si>
  <si>
    <t>กิจกรรมเพื่อสังคมและสาธารณประโยชน์</t>
  </si>
  <si>
    <t>สรุปตลอดปีการศึกษา</t>
  </si>
  <si>
    <t>สรุปผลการประเมินคุณลักษณะอันพึงประสงค์ของสถานศึกษา</t>
  </si>
  <si>
    <t>ข้อที่</t>
  </si>
  <si>
    <t>ด้านลักษณะอันพึงประสงค์</t>
  </si>
  <si>
    <t>สัดส่วนคะแนน      องค์ความรู้      :    ความสามารถทักษะ/กระบวนการ     :     คุณลักษณะอันพึงประสงค์</t>
  </si>
  <si>
    <t xml:space="preserve">                     ..................      :   ................................................     :    .....................................</t>
  </si>
  <si>
    <t>รายละเอียดการประเมิน</t>
  </si>
  <si>
    <t>รายการประเมิน</t>
  </si>
  <si>
    <t>คะแนนเต็มสุทธิของการประเมิน</t>
  </si>
  <si>
    <t>รวมคะแนน (100)</t>
  </si>
  <si>
    <t>ภาคเรียนที่ 1</t>
  </si>
  <si>
    <t>ภาคเรียนที่ 2</t>
  </si>
  <si>
    <t>ความสามารถ ทักษะ/กระบวนการ</t>
  </si>
  <si>
    <t>คุณลักษะอันพึงประสงค์</t>
  </si>
  <si>
    <t>ลงชื่อ................................................ผู้สอน</t>
  </si>
  <si>
    <t>ลงชื่อ..................................................รองผู้อำนวยการโรงเรียน</t>
  </si>
  <si>
    <t xml:space="preserve">      (................................................)</t>
  </si>
  <si>
    <t xml:space="preserve">      (...................................................)</t>
  </si>
  <si>
    <t>ตัวชี้วัดกลุ่มสาระการเรียนรู้ภาษาไทย</t>
  </si>
  <si>
    <t>สอบปลายปี</t>
  </si>
  <si>
    <t>การสอบวัดผลสัมฤทธิ์ปลายปี  คือ ตัวชี้วัด ข้อที่...............................................................</t>
  </si>
  <si>
    <t>การสอบวัดผลสัมฤทธิ์กลางปี  คือ ตัวชี้วัด ข้อที่...............................................................</t>
  </si>
  <si>
    <t>ตัวชี้วัดกลุ่มสาระการเรียนรู้คณิตศาสตร์</t>
  </si>
  <si>
    <t>ตัวชี้วัดกลุ่มสาระการเรียนรู้วิทยาศาสตร์</t>
  </si>
  <si>
    <t>ตัวชี้วัดกลุ่มสาระการเรียนรู้วิทยาการคำนวณ</t>
  </si>
  <si>
    <t>ตัวชี้วัดกลุ่มสาระการเรียนรู้สังคมศึกษาฯ</t>
  </si>
  <si>
    <t>ตัวชี้วัดกลุ่มสาระการเรียนรู้ประวัติศาสตร์</t>
  </si>
  <si>
    <t>ตัวชี้วัดกลุ่มสาระการเรียนรู้สุขศึกษาฯ</t>
  </si>
  <si>
    <t>ตัวชี้วัดกลุ่มสาระการเรียนรู้ศิลปะ</t>
  </si>
  <si>
    <t>ตัวชี้วัดกลุ่มสาระการเรียนรู้การงานฯ</t>
  </si>
  <si>
    <t>ตัวชี้วัดกลุ่มสาระการเรียนรู้ภาษาต่างประเทศ (ภาษาอังกฤษ)</t>
  </si>
  <si>
    <t>ลงชื่อ......................................................................ครูประจำชั้น</t>
  </si>
  <si>
    <t>ลงชื่อ......................................................................หัวหน้าฝ่ายวัดผลการศึกษา</t>
  </si>
  <si>
    <t>ลงชื่อ......................................................................รองผู้อำนวยการโรงเรียน</t>
  </si>
  <si>
    <t xml:space="preserve">แผนภูมิแสดงจำนวนนักเรียนที่ได้ผลการเรียน  </t>
  </si>
  <si>
    <t>การประเมินผลภาคเรียนที่ 1   กลุ่มสาระการเรียนรู้ต้านทุจริต</t>
  </si>
  <si>
    <t>สรุปการประเมินผลตลอดปีการศึกษา  กลุ่มสาระการเรียนรู้ต้านทุจริต</t>
  </si>
  <si>
    <t>การประเมินผลภาคเรียนที่ 2   กลุ่มสาระการเรียนรู้ต้านทุจริต</t>
  </si>
  <si>
    <t>ต้านทุจริต</t>
  </si>
  <si>
    <t>ภาษาอังกฤษเพิ่มเติม</t>
  </si>
  <si>
    <t>สรุปการประเมินผลตลอดปีการศึกษา  กลุ่มสาระการเรียนรู้ภาษาอังกฤษเพิ่มเติม</t>
  </si>
  <si>
    <t>การประเมินผลภาคเรียนที่ 2   กลุ่มสาระการเรียนรู้ภาษาอังกฤษเพิ่มเติม</t>
  </si>
  <si>
    <t>การประเมินผลภาคเรียนที่ 1   กลุ่มสาระการเรียนรู้ภาษาอังกฤษเพิ่มเติม</t>
  </si>
  <si>
    <t>ภาษาอังกฤษ</t>
  </si>
  <si>
    <t>ตัวชี้วัดกลุ่มสาระการเรียนรู้ต้านทุจริต</t>
  </si>
  <si>
    <t>4.กลุ่มสาระการเรียนรู้สังคมศึกษา ฯ</t>
  </si>
  <si>
    <t>5.กลุ่มสาระการเรียนรู้ประวัติศาสตร์</t>
  </si>
  <si>
    <t>6.กลุ่มสาระการเรียนรู้สุขศึกษาและพลศึกษา</t>
  </si>
  <si>
    <t>7.กลุ่มสาระการเรียนรู้ศิลปะ</t>
  </si>
  <si>
    <t>8.กลุ่มสาระการเรียนรู้การงานอาชีพฯ</t>
  </si>
  <si>
    <t>9.กลุ่มสาระการเรียนรู้ภาษาต่างประเทศ</t>
  </si>
  <si>
    <t>10.กลุ่มสาระเพิ่มเติม รายวิชา  หน้าที่พลเมือง</t>
  </si>
  <si>
    <t>ตัวชี้วัดกลุ่มสาระการเรียนรู้ภาษาอังกฤษเพิ่มเติม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</si>
</sst>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87" formatCode="0.0"/>
    <numFmt numFmtId="188" formatCode="[$-1000000]0\ 0000\ 00000\ 00\ 0"/>
  </numFmts>
  <fonts count="27" x14ac:knownFonts="1">
    <font>
      <sz val="11"/>
      <color theme="1"/>
      <name val="Tahoma"/>
      <family val="2"/>
      <charset val="222"/>
      <scheme val="minor"/>
    </font>
    <font>
      <sz val="11"/>
      <color theme="1"/>
      <name val="TH SarabunPSK"/>
      <family val="2"/>
    </font>
    <font>
      <sz val="16"/>
      <color theme="1"/>
      <name val="TH SarabunPSK"/>
      <family val="2"/>
    </font>
    <font>
      <b/>
      <sz val="26"/>
      <color theme="1"/>
      <name val="TH SarabunPSK"/>
      <family val="2"/>
    </font>
    <font>
      <b/>
      <sz val="28"/>
      <color theme="1"/>
      <name val="TH SarabunPSK"/>
      <family val="2"/>
    </font>
    <font>
      <b/>
      <sz val="16"/>
      <color theme="1"/>
      <name val="TH SarabunPSK"/>
      <family val="2"/>
    </font>
    <font>
      <b/>
      <sz val="20"/>
      <color theme="1"/>
      <name val="TH SarabunPSK"/>
      <family val="2"/>
    </font>
    <font>
      <sz val="18"/>
      <color theme="1"/>
      <name val="TH SarabunPSK"/>
      <family val="2"/>
    </font>
    <font>
      <sz val="20"/>
      <color theme="1"/>
      <name val="TH SarabunPSK"/>
      <family val="2"/>
    </font>
    <font>
      <sz val="22"/>
      <color theme="1"/>
      <name val="TH SarabunPSK"/>
      <family val="2"/>
    </font>
    <font>
      <b/>
      <sz val="24"/>
      <color theme="1"/>
      <name val="TH SarabunPSK"/>
      <family val="2"/>
    </font>
    <font>
      <b/>
      <sz val="22"/>
      <color theme="1"/>
      <name val="TH SarabunPSK"/>
      <family val="2"/>
    </font>
    <font>
      <sz val="14"/>
      <color theme="1"/>
      <name val="TH SarabunPSK"/>
      <family val="2"/>
    </font>
    <font>
      <sz val="11"/>
      <color rgb="FF000000"/>
      <name val="TH SarabunPSK"/>
      <family val="2"/>
    </font>
    <font>
      <sz val="10"/>
      <color rgb="FF000000"/>
      <name val="TH SarabunPSK"/>
      <family val="2"/>
    </font>
    <font>
      <sz val="9"/>
      <color rgb="FF000000"/>
      <name val="TH SarabunPSK"/>
      <family val="2"/>
    </font>
    <font>
      <b/>
      <sz val="14"/>
      <color theme="1"/>
      <name val="TH SarabunPSK"/>
      <family val="2"/>
    </font>
    <font>
      <sz val="12"/>
      <color theme="1"/>
      <name val="TH SarabunPSK"/>
      <family val="2"/>
    </font>
    <font>
      <b/>
      <sz val="12"/>
      <color theme="1"/>
      <name val="TH SarabunPSK"/>
      <family val="2"/>
    </font>
    <font>
      <sz val="10"/>
      <color theme="1"/>
      <name val="TH SarabunPSK"/>
      <family val="2"/>
    </font>
    <font>
      <sz val="14"/>
      <name val="TH SarabunPSK"/>
      <family val="2"/>
    </font>
    <font>
      <b/>
      <sz val="18"/>
      <color theme="1"/>
      <name val="TH SarabunPSK"/>
      <family val="2"/>
    </font>
    <font>
      <sz val="12"/>
      <name val="TH SarabunPSK"/>
      <family val="2"/>
    </font>
    <font>
      <b/>
      <sz val="12"/>
      <name val="TH SarabunPSK"/>
      <family val="2"/>
    </font>
    <font>
      <sz val="8"/>
      <color theme="1"/>
      <name val="TH SarabunPSK"/>
      <family val="2"/>
    </font>
    <font>
      <sz val="16"/>
      <name val="TH SarabunPSK"/>
      <family val="2"/>
    </font>
    <font>
      <sz val="24"/>
      <color theme="1"/>
      <name val="TH SarabunPSK"/>
      <family val="2"/>
    </font>
  </fonts>
  <fills count="10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</fills>
  <borders count="7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87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12" fillId="0" borderId="0" xfId="0" applyFont="1"/>
    <xf numFmtId="0" fontId="12" fillId="0" borderId="1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11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2" fillId="0" borderId="26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27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22" xfId="0" applyFont="1" applyBorder="1" applyAlignment="1">
      <alignment horizontal="center" vertical="center"/>
    </xf>
    <xf numFmtId="0" fontId="2" fillId="0" borderId="33" xfId="0" applyFont="1" applyBorder="1" applyAlignment="1">
      <alignment vertical="center"/>
    </xf>
    <xf numFmtId="0" fontId="12" fillId="0" borderId="34" xfId="0" applyFont="1" applyBorder="1" applyAlignment="1">
      <alignment horizontal="center"/>
    </xf>
    <xf numFmtId="0" fontId="12" fillId="0" borderId="35" xfId="0" applyFont="1" applyBorder="1" applyAlignment="1">
      <alignment horizontal="center"/>
    </xf>
    <xf numFmtId="0" fontId="12" fillId="0" borderId="38" xfId="0" applyFont="1" applyBorder="1" applyAlignment="1">
      <alignment horizontal="center"/>
    </xf>
    <xf numFmtId="0" fontId="2" fillId="0" borderId="36" xfId="0" applyFont="1" applyBorder="1" applyAlignment="1">
      <alignment horizontal="center"/>
    </xf>
    <xf numFmtId="0" fontId="2" fillId="0" borderId="37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2" fillId="0" borderId="38" xfId="0" applyFont="1" applyBorder="1" applyAlignment="1">
      <alignment horizontal="center"/>
    </xf>
    <xf numFmtId="0" fontId="2" fillId="0" borderId="34" xfId="0" applyFont="1" applyBorder="1" applyAlignment="1">
      <alignment horizontal="center"/>
    </xf>
    <xf numFmtId="0" fontId="2" fillId="0" borderId="33" xfId="0" applyFont="1" applyBorder="1" applyAlignment="1">
      <alignment horizontal="center" vertical="center"/>
    </xf>
    <xf numFmtId="0" fontId="12" fillId="0" borderId="39" xfId="0" applyFont="1" applyBorder="1" applyAlignment="1">
      <alignment horizontal="center"/>
    </xf>
    <xf numFmtId="0" fontId="12" fillId="0" borderId="40" xfId="0" applyFont="1" applyBorder="1" applyAlignment="1">
      <alignment horizontal="left"/>
    </xf>
    <xf numFmtId="0" fontId="12" fillId="0" borderId="41" xfId="0" applyFont="1" applyBorder="1" applyAlignment="1">
      <alignment horizontal="left"/>
    </xf>
    <xf numFmtId="0" fontId="12" fillId="0" borderId="44" xfId="0" applyFont="1" applyBorder="1" applyAlignment="1">
      <alignment horizontal="left"/>
    </xf>
    <xf numFmtId="0" fontId="2" fillId="0" borderId="42" xfId="0" applyFont="1" applyBorder="1" applyAlignment="1">
      <alignment horizontal="left"/>
    </xf>
    <xf numFmtId="0" fontId="2" fillId="0" borderId="43" xfId="0" applyFont="1" applyBorder="1" applyAlignment="1">
      <alignment horizontal="left"/>
    </xf>
    <xf numFmtId="0" fontId="2" fillId="0" borderId="41" xfId="0" applyFont="1" applyBorder="1" applyAlignment="1">
      <alignment horizontal="left"/>
    </xf>
    <xf numFmtId="0" fontId="2" fillId="0" borderId="44" xfId="0" applyFont="1" applyBorder="1" applyAlignment="1">
      <alignment horizontal="left"/>
    </xf>
    <xf numFmtId="0" fontId="2" fillId="0" borderId="40" xfId="0" applyFont="1" applyBorder="1" applyAlignment="1">
      <alignment horizontal="left"/>
    </xf>
    <xf numFmtId="0" fontId="2" fillId="0" borderId="45" xfId="0" applyFont="1" applyBorder="1" applyAlignment="1">
      <alignment horizontal="center"/>
    </xf>
    <xf numFmtId="0" fontId="12" fillId="0" borderId="46" xfId="0" applyFont="1" applyBorder="1" applyAlignment="1">
      <alignment horizontal="center"/>
    </xf>
    <xf numFmtId="0" fontId="12" fillId="0" borderId="48" xfId="0" applyFont="1" applyBorder="1" applyAlignment="1">
      <alignment horizontal="center"/>
    </xf>
    <xf numFmtId="0" fontId="2" fillId="0" borderId="47" xfId="0" applyFont="1" applyBorder="1" applyAlignment="1">
      <alignment horizontal="center"/>
    </xf>
    <xf numFmtId="0" fontId="2" fillId="0" borderId="46" xfId="0" applyFont="1" applyBorder="1" applyAlignment="1">
      <alignment horizontal="center"/>
    </xf>
    <xf numFmtId="0" fontId="2" fillId="0" borderId="48" xfId="0" applyFont="1" applyBorder="1" applyAlignment="1">
      <alignment horizontal="center"/>
    </xf>
    <xf numFmtId="0" fontId="2" fillId="0" borderId="39" xfId="0" applyFont="1" applyBorder="1" applyAlignment="1">
      <alignment horizontal="center"/>
    </xf>
    <xf numFmtId="0" fontId="1" fillId="0" borderId="3" xfId="0" applyFont="1" applyBorder="1" applyAlignment="1" applyProtection="1">
      <alignment horizontal="center" vertical="center"/>
      <protection locked="0"/>
    </xf>
    <xf numFmtId="0" fontId="13" fillId="0" borderId="3" xfId="0" applyFont="1" applyFill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3" fillId="0" borderId="1" xfId="0" applyFont="1" applyFill="1" applyBorder="1" applyAlignment="1" applyProtection="1">
      <alignment horizontal="center" vertical="center"/>
      <protection locked="0"/>
    </xf>
    <xf numFmtId="0" fontId="1" fillId="0" borderId="8" xfId="0" applyFont="1" applyBorder="1" applyAlignment="1" applyProtection="1">
      <alignment horizontal="center" vertical="center"/>
      <protection locked="0"/>
    </xf>
    <xf numFmtId="0" fontId="13" fillId="0" borderId="8" xfId="0" applyFont="1" applyFill="1" applyBorder="1" applyAlignment="1" applyProtection="1">
      <alignment horizontal="center" vertical="center"/>
      <protection locked="0"/>
    </xf>
    <xf numFmtId="0" fontId="1" fillId="0" borderId="27" xfId="0" applyFont="1" applyBorder="1" applyAlignment="1" applyProtection="1">
      <alignment horizontal="center" vertical="center"/>
      <protection locked="0"/>
    </xf>
    <xf numFmtId="0" fontId="13" fillId="0" borderId="27" xfId="0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1" fillId="0" borderId="2" xfId="0" applyFont="1" applyBorder="1" applyAlignment="1" applyProtection="1">
      <alignment horizontal="center" vertical="center"/>
      <protection locked="0"/>
    </xf>
    <xf numFmtId="0" fontId="1" fillId="0" borderId="4" xfId="0" applyFont="1" applyBorder="1" applyAlignment="1" applyProtection="1">
      <alignment horizontal="center" vertical="center"/>
      <protection locked="0"/>
    </xf>
    <xf numFmtId="0" fontId="1" fillId="0" borderId="7" xfId="0" applyFont="1" applyBorder="1" applyAlignment="1" applyProtection="1">
      <alignment horizontal="center" vertical="center"/>
      <protection locked="0"/>
    </xf>
    <xf numFmtId="0" fontId="1" fillId="0" borderId="9" xfId="0" applyFont="1" applyBorder="1" applyAlignment="1" applyProtection="1">
      <alignment horizontal="center" vertical="center"/>
      <protection locked="0"/>
    </xf>
    <xf numFmtId="0" fontId="13" fillId="0" borderId="4" xfId="0" applyFont="1" applyFill="1" applyBorder="1" applyAlignment="1" applyProtection="1">
      <alignment horizontal="center" vertical="center"/>
      <protection locked="0"/>
    </xf>
    <xf numFmtId="0" fontId="1" fillId="0" borderId="5" xfId="0" applyFont="1" applyBorder="1" applyAlignment="1" applyProtection="1">
      <alignment horizontal="center" vertical="center"/>
      <protection locked="0"/>
    </xf>
    <xf numFmtId="0" fontId="13" fillId="0" borderId="6" xfId="0" applyFont="1" applyFill="1" applyBorder="1" applyAlignment="1" applyProtection="1">
      <alignment horizontal="center" vertical="center"/>
      <protection locked="0"/>
    </xf>
    <xf numFmtId="0" fontId="13" fillId="0" borderId="9" xfId="0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0" fontId="13" fillId="0" borderId="1" xfId="0" applyFont="1" applyFill="1" applyBorder="1" applyAlignment="1" applyProtection="1">
      <alignment horizontal="center" vertical="center"/>
    </xf>
    <xf numFmtId="0" fontId="13" fillId="0" borderId="8" xfId="0" applyFont="1" applyFill="1" applyBorder="1" applyAlignment="1" applyProtection="1">
      <alignment horizontal="center" vertical="center"/>
    </xf>
    <xf numFmtId="0" fontId="13" fillId="0" borderId="22" xfId="0" applyFont="1" applyFill="1" applyBorder="1" applyAlignment="1" applyProtection="1">
      <alignment horizontal="center" vertical="center"/>
    </xf>
    <xf numFmtId="0" fontId="13" fillId="0" borderId="24" xfId="0" applyFont="1" applyFill="1" applyBorder="1" applyAlignment="1" applyProtection="1">
      <alignment horizontal="center" vertical="center"/>
    </xf>
    <xf numFmtId="0" fontId="13" fillId="0" borderId="27" xfId="0" applyFont="1" applyFill="1" applyBorder="1" applyAlignment="1" applyProtection="1">
      <alignment horizontal="center" vertical="center"/>
    </xf>
    <xf numFmtId="0" fontId="13" fillId="0" borderId="23" xfId="0" applyFont="1" applyFill="1" applyBorder="1" applyAlignment="1" applyProtection="1">
      <alignment horizontal="center" vertical="center"/>
    </xf>
    <xf numFmtId="0" fontId="13" fillId="0" borderId="9" xfId="0" applyFont="1" applyFill="1" applyBorder="1" applyAlignment="1" applyProtection="1">
      <alignment horizontal="center" vertical="center"/>
    </xf>
    <xf numFmtId="0" fontId="15" fillId="0" borderId="50" xfId="0" applyFont="1" applyFill="1" applyBorder="1" applyAlignment="1" applyProtection="1">
      <alignment vertical="center" textRotation="90"/>
      <protection locked="0"/>
    </xf>
    <xf numFmtId="0" fontId="13" fillId="0" borderId="52" xfId="0" applyFont="1" applyFill="1" applyBorder="1" applyAlignment="1" applyProtection="1">
      <alignment vertical="center" textRotation="90"/>
      <protection locked="0"/>
    </xf>
    <xf numFmtId="0" fontId="17" fillId="2" borderId="8" xfId="0" applyFont="1" applyFill="1" applyBorder="1" applyAlignment="1" applyProtection="1">
      <alignment horizontal="center"/>
    </xf>
    <xf numFmtId="0" fontId="17" fillId="3" borderId="3" xfId="0" applyFont="1" applyFill="1" applyBorder="1" applyAlignment="1" applyProtection="1">
      <alignment horizontal="center"/>
      <protection locked="0"/>
    </xf>
    <xf numFmtId="0" fontId="17" fillId="2" borderId="3" xfId="0" applyFont="1" applyFill="1" applyBorder="1" applyAlignment="1" applyProtection="1">
      <alignment horizontal="center"/>
    </xf>
    <xf numFmtId="0" fontId="17" fillId="0" borderId="3" xfId="0" applyFont="1" applyBorder="1" applyAlignment="1" applyProtection="1">
      <alignment horizontal="center"/>
      <protection locked="0"/>
    </xf>
    <xf numFmtId="0" fontId="17" fillId="0" borderId="1" xfId="0" applyFont="1" applyBorder="1" applyAlignment="1" applyProtection="1">
      <alignment horizontal="center"/>
      <protection locked="0"/>
    </xf>
    <xf numFmtId="0" fontId="17" fillId="3" borderId="1" xfId="0" applyFont="1" applyFill="1" applyBorder="1" applyAlignment="1" applyProtection="1">
      <alignment horizontal="center"/>
      <protection locked="0"/>
    </xf>
    <xf numFmtId="0" fontId="17" fillId="2" borderId="1" xfId="0" applyFont="1" applyFill="1" applyBorder="1" applyAlignment="1" applyProtection="1">
      <alignment horizontal="center"/>
    </xf>
    <xf numFmtId="0" fontId="17" fillId="0" borderId="27" xfId="0" applyFont="1" applyBorder="1" applyAlignment="1" applyProtection="1">
      <alignment horizontal="center"/>
      <protection locked="0"/>
    </xf>
    <xf numFmtId="0" fontId="17" fillId="3" borderId="27" xfId="0" applyFont="1" applyFill="1" applyBorder="1" applyAlignment="1" applyProtection="1">
      <alignment horizontal="center"/>
      <protection locked="0"/>
    </xf>
    <xf numFmtId="187" fontId="19" fillId="0" borderId="35" xfId="0" applyNumberFormat="1" applyFont="1" applyBorder="1" applyAlignment="1" applyProtection="1">
      <alignment horizontal="center" textRotation="90"/>
      <protection locked="0"/>
    </xf>
    <xf numFmtId="0" fontId="17" fillId="2" borderId="27" xfId="0" applyFont="1" applyFill="1" applyBorder="1" applyAlignment="1" applyProtection="1">
      <alignment horizontal="center"/>
    </xf>
    <xf numFmtId="0" fontId="17" fillId="0" borderId="2" xfId="0" applyFont="1" applyBorder="1" applyAlignment="1" applyProtection="1">
      <alignment horizontal="center"/>
      <protection locked="0"/>
    </xf>
    <xf numFmtId="0" fontId="17" fillId="0" borderId="7" xfId="0" applyFont="1" applyBorder="1" applyAlignment="1" applyProtection="1">
      <alignment horizontal="center"/>
      <protection locked="0"/>
    </xf>
    <xf numFmtId="0" fontId="17" fillId="0" borderId="2" xfId="0" applyFont="1" applyBorder="1" applyAlignment="1" applyProtection="1">
      <alignment horizontal="center" vertical="center"/>
      <protection locked="0"/>
    </xf>
    <xf numFmtId="0" fontId="17" fillId="0" borderId="5" xfId="0" applyFont="1" applyBorder="1" applyAlignment="1" applyProtection="1">
      <alignment horizontal="center" vertical="center" wrapText="1"/>
      <protection locked="0"/>
    </xf>
    <xf numFmtId="0" fontId="17" fillId="0" borderId="7" xfId="0" applyFont="1" applyBorder="1" applyAlignment="1" applyProtection="1">
      <alignment horizontal="center" vertical="center"/>
      <protection locked="0"/>
    </xf>
    <xf numFmtId="0" fontId="17" fillId="4" borderId="4" xfId="0" applyFont="1" applyFill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  <protection locked="0"/>
    </xf>
    <xf numFmtId="0" fontId="17" fillId="0" borderId="50" xfId="0" applyFont="1" applyBorder="1" applyAlignment="1" applyProtection="1">
      <alignment vertical="center" textRotation="90" wrapText="1"/>
      <protection locked="0"/>
    </xf>
    <xf numFmtId="0" fontId="15" fillId="0" borderId="27" xfId="0" applyFont="1" applyFill="1" applyBorder="1" applyAlignment="1" applyProtection="1">
      <alignment horizontal="center" vertical="center"/>
      <protection locked="0"/>
    </xf>
    <xf numFmtId="0" fontId="17" fillId="0" borderId="3" xfId="0" applyFont="1" applyBorder="1" applyAlignment="1" applyProtection="1">
      <alignment horizontal="center" vertical="center"/>
    </xf>
    <xf numFmtId="1" fontId="17" fillId="5" borderId="3" xfId="0" applyNumberFormat="1" applyFont="1" applyFill="1" applyBorder="1" applyAlignment="1" applyProtection="1">
      <alignment horizontal="center" vertical="center"/>
    </xf>
    <xf numFmtId="0" fontId="17" fillId="0" borderId="24" xfId="0" applyFont="1" applyBorder="1" applyAlignment="1" applyProtection="1">
      <alignment horizontal="center" vertical="center"/>
    </xf>
    <xf numFmtId="1" fontId="17" fillId="5" borderId="24" xfId="0" applyNumberFormat="1" applyFont="1" applyFill="1" applyBorder="1" applyAlignment="1" applyProtection="1">
      <alignment horizontal="center" vertical="center"/>
    </xf>
    <xf numFmtId="0" fontId="20" fillId="6" borderId="1" xfId="0" applyFont="1" applyFill="1" applyBorder="1" applyAlignment="1" applyProtection="1">
      <alignment horizontal="center"/>
    </xf>
    <xf numFmtId="0" fontId="20" fillId="6" borderId="27" xfId="0" applyFont="1" applyFill="1" applyBorder="1" applyAlignment="1" applyProtection="1">
      <alignment horizontal="center"/>
    </xf>
    <xf numFmtId="0" fontId="17" fillId="0" borderId="1" xfId="0" applyFont="1" applyBorder="1" applyAlignment="1" applyProtection="1">
      <alignment horizontal="center" vertical="center"/>
    </xf>
    <xf numFmtId="1" fontId="17" fillId="5" borderId="1" xfId="0" applyNumberFormat="1" applyFont="1" applyFill="1" applyBorder="1" applyAlignment="1" applyProtection="1">
      <alignment horizontal="center" vertical="center"/>
    </xf>
    <xf numFmtId="0" fontId="17" fillId="0" borderId="2" xfId="0" applyFont="1" applyFill="1" applyBorder="1" applyAlignment="1" applyProtection="1">
      <alignment horizontal="center" vertical="center"/>
      <protection locked="0"/>
    </xf>
    <xf numFmtId="0" fontId="20" fillId="6" borderId="4" xfId="0" applyFont="1" applyFill="1" applyBorder="1" applyAlignment="1" applyProtection="1">
      <alignment horizontal="center"/>
    </xf>
    <xf numFmtId="0" fontId="17" fillId="0" borderId="7" xfId="0" applyFont="1" applyFill="1" applyBorder="1" applyAlignment="1" applyProtection="1">
      <alignment horizontal="center" vertical="center"/>
      <protection locked="0"/>
    </xf>
    <xf numFmtId="0" fontId="17" fillId="0" borderId="8" xfId="0" applyFont="1" applyBorder="1" applyAlignment="1" applyProtection="1">
      <alignment horizontal="center" vertical="center"/>
    </xf>
    <xf numFmtId="1" fontId="17" fillId="5" borderId="8" xfId="0" applyNumberFormat="1" applyFont="1" applyFill="1" applyBorder="1" applyAlignment="1" applyProtection="1">
      <alignment horizontal="center" vertical="center"/>
    </xf>
    <xf numFmtId="0" fontId="20" fillId="6" borderId="9" xfId="0" applyFont="1" applyFill="1" applyBorder="1" applyAlignment="1" applyProtection="1">
      <alignment horizontal="center"/>
    </xf>
    <xf numFmtId="0" fontId="17" fillId="0" borderId="26" xfId="0" applyFont="1" applyBorder="1" applyAlignment="1" applyProtection="1">
      <alignment horizontal="center" vertical="center"/>
      <protection locked="0"/>
    </xf>
    <xf numFmtId="0" fontId="17" fillId="3" borderId="38" xfId="0" applyFont="1" applyFill="1" applyBorder="1" applyAlignment="1" applyProtection="1">
      <alignment horizontal="center"/>
      <protection locked="0"/>
    </xf>
    <xf numFmtId="0" fontId="17" fillId="2" borderId="32" xfId="0" applyFont="1" applyFill="1" applyBorder="1" applyAlignment="1" applyProtection="1">
      <alignment horizontal="center"/>
    </xf>
    <xf numFmtId="0" fontId="17" fillId="4" borderId="6" xfId="0" applyFont="1" applyFill="1" applyBorder="1" applyAlignment="1" applyProtection="1">
      <alignment horizontal="center"/>
    </xf>
    <xf numFmtId="0" fontId="17" fillId="4" borderId="9" xfId="0" applyFont="1" applyFill="1" applyBorder="1" applyAlignment="1" applyProtection="1">
      <alignment horizontal="center"/>
    </xf>
    <xf numFmtId="0" fontId="17" fillId="0" borderId="26" xfId="0" applyFont="1" applyBorder="1" applyAlignment="1" applyProtection="1">
      <alignment horizontal="center"/>
      <protection locked="0"/>
    </xf>
    <xf numFmtId="0" fontId="17" fillId="4" borderId="28" xfId="0" applyFont="1" applyFill="1" applyBorder="1" applyAlignment="1" applyProtection="1">
      <alignment horizontal="center"/>
    </xf>
    <xf numFmtId="0" fontId="12" fillId="0" borderId="22" xfId="0" applyFont="1" applyBorder="1" applyAlignment="1" applyProtection="1">
      <alignment horizontal="center" vertical="center"/>
      <protection locked="0"/>
    </xf>
    <xf numFmtId="0" fontId="12" fillId="0" borderId="22" xfId="0" applyFont="1" applyBorder="1" applyAlignment="1" applyProtection="1">
      <alignment horizontal="center" vertical="center" wrapText="1"/>
      <protection locked="0"/>
    </xf>
    <xf numFmtId="0" fontId="16" fillId="0" borderId="22" xfId="0" applyFont="1" applyBorder="1" applyAlignment="1" applyProtection="1">
      <alignment horizontal="center" vertical="center" wrapText="1"/>
      <protection locked="0"/>
    </xf>
    <xf numFmtId="0" fontId="16" fillId="0" borderId="22" xfId="0" applyFont="1" applyBorder="1" applyAlignment="1" applyProtection="1">
      <alignment horizontal="center" vertical="center"/>
      <protection locked="0"/>
    </xf>
    <xf numFmtId="0" fontId="17" fillId="0" borderId="5" xfId="0" applyFont="1" applyBorder="1" applyAlignment="1" applyProtection="1">
      <alignment horizontal="center" vertical="center"/>
      <protection locked="0"/>
    </xf>
    <xf numFmtId="0" fontId="20" fillId="6" borderId="6" xfId="0" applyFont="1" applyFill="1" applyBorder="1" applyAlignment="1" applyProtection="1">
      <alignment horizontal="center"/>
    </xf>
    <xf numFmtId="0" fontId="17" fillId="0" borderId="27" xfId="0" applyFont="1" applyBorder="1" applyAlignment="1" applyProtection="1">
      <alignment horizontal="center" vertical="center"/>
    </xf>
    <xf numFmtId="1" fontId="17" fillId="5" borderId="27" xfId="0" applyNumberFormat="1" applyFont="1" applyFill="1" applyBorder="1" applyAlignment="1" applyProtection="1">
      <alignment horizontal="center" vertical="center"/>
    </xf>
    <xf numFmtId="0" fontId="20" fillId="6" borderId="28" xfId="0" applyFont="1" applyFill="1" applyBorder="1" applyAlignment="1" applyProtection="1">
      <alignment horizontal="center"/>
    </xf>
    <xf numFmtId="0" fontId="20" fillId="6" borderId="25" xfId="0" applyFont="1" applyFill="1" applyBorder="1" applyAlignment="1" applyProtection="1">
      <alignment horizontal="center"/>
    </xf>
    <xf numFmtId="0" fontId="17" fillId="0" borderId="12" xfId="0" applyFont="1" applyBorder="1" applyAlignment="1" applyProtection="1">
      <alignment horizontal="center" vertical="center"/>
      <protection locked="0"/>
    </xf>
    <xf numFmtId="0" fontId="17" fillId="0" borderId="22" xfId="0" applyFont="1" applyBorder="1" applyAlignment="1" applyProtection="1">
      <alignment horizontal="center" vertical="center"/>
    </xf>
    <xf numFmtId="0" fontId="17" fillId="0" borderId="50" xfId="0" applyFont="1" applyBorder="1" applyAlignment="1" applyProtection="1">
      <alignment horizontal="center" vertical="center"/>
    </xf>
    <xf numFmtId="0" fontId="17" fillId="0" borderId="0" xfId="0" applyFont="1"/>
    <xf numFmtId="0" fontId="22" fillId="3" borderId="4" xfId="0" applyFont="1" applyFill="1" applyBorder="1" applyAlignment="1" applyProtection="1">
      <alignment horizontal="center"/>
    </xf>
    <xf numFmtId="1" fontId="17" fillId="0" borderId="1" xfId="0" applyNumberFormat="1" applyFont="1" applyBorder="1" applyAlignment="1">
      <alignment horizontal="center" vertical="center"/>
    </xf>
    <xf numFmtId="0" fontId="18" fillId="0" borderId="27" xfId="0" applyFont="1" applyBorder="1" applyAlignment="1">
      <alignment horizontal="left" textRotation="90"/>
    </xf>
    <xf numFmtId="0" fontId="17" fillId="0" borderId="27" xfId="0" applyFont="1" applyBorder="1" applyAlignment="1">
      <alignment horizontal="left" textRotation="90"/>
    </xf>
    <xf numFmtId="0" fontId="17" fillId="0" borderId="28" xfId="0" applyFont="1" applyBorder="1" applyAlignment="1">
      <alignment horizontal="left" textRotation="90"/>
    </xf>
    <xf numFmtId="0" fontId="22" fillId="3" borderId="1" xfId="0" applyFont="1" applyFill="1" applyBorder="1" applyAlignment="1" applyProtection="1">
      <alignment horizontal="center"/>
    </xf>
    <xf numFmtId="0" fontId="17" fillId="0" borderId="2" xfId="0" applyFont="1" applyBorder="1" applyAlignment="1">
      <alignment horizontal="center"/>
    </xf>
    <xf numFmtId="1" fontId="17" fillId="0" borderId="3" xfId="0" applyNumberFormat="1" applyFont="1" applyBorder="1" applyAlignment="1">
      <alignment horizontal="center" vertical="center"/>
    </xf>
    <xf numFmtId="0" fontId="22" fillId="3" borderId="3" xfId="0" applyFont="1" applyFill="1" applyBorder="1" applyAlignment="1" applyProtection="1">
      <alignment horizontal="center"/>
    </xf>
    <xf numFmtId="0" fontId="17" fillId="0" borderId="5" xfId="0" applyFont="1" applyBorder="1" applyAlignment="1">
      <alignment horizontal="center"/>
    </xf>
    <xf numFmtId="0" fontId="22" fillId="3" borderId="6" xfId="0" applyFont="1" applyFill="1" applyBorder="1" applyAlignment="1" applyProtection="1">
      <alignment horizontal="center"/>
    </xf>
    <xf numFmtId="0" fontId="17" fillId="0" borderId="7" xfId="0" applyFont="1" applyBorder="1" applyAlignment="1">
      <alignment horizontal="center"/>
    </xf>
    <xf numFmtId="1" fontId="17" fillId="0" borderId="8" xfId="0" applyNumberFormat="1" applyFont="1" applyBorder="1" applyAlignment="1">
      <alignment horizontal="center" vertical="center"/>
    </xf>
    <xf numFmtId="0" fontId="22" fillId="3" borderId="8" xfId="0" applyFont="1" applyFill="1" applyBorder="1" applyAlignment="1" applyProtection="1">
      <alignment horizontal="center"/>
    </xf>
    <xf numFmtId="0" fontId="22" fillId="3" borderId="9" xfId="0" applyFont="1" applyFill="1" applyBorder="1" applyAlignment="1" applyProtection="1">
      <alignment horizontal="center"/>
    </xf>
    <xf numFmtId="0" fontId="17" fillId="0" borderId="26" xfId="0" applyFont="1" applyBorder="1" applyAlignment="1">
      <alignment horizontal="center"/>
    </xf>
    <xf numFmtId="1" fontId="17" fillId="0" borderId="27" xfId="0" applyNumberFormat="1" applyFont="1" applyBorder="1" applyAlignment="1">
      <alignment horizontal="center" vertical="center"/>
    </xf>
    <xf numFmtId="0" fontId="22" fillId="3" borderId="27" xfId="0" applyFont="1" applyFill="1" applyBorder="1" applyAlignment="1" applyProtection="1">
      <alignment horizontal="center"/>
    </xf>
    <xf numFmtId="0" fontId="22" fillId="3" borderId="28" xfId="0" applyFont="1" applyFill="1" applyBorder="1" applyAlignment="1" applyProtection="1">
      <alignment horizontal="center"/>
    </xf>
    <xf numFmtId="0" fontId="18" fillId="0" borderId="2" xfId="0" applyFont="1" applyBorder="1" applyAlignment="1">
      <alignment horizontal="center"/>
    </xf>
    <xf numFmtId="1" fontId="18" fillId="0" borderId="3" xfId="0" applyNumberFormat="1" applyFont="1" applyBorder="1" applyAlignment="1">
      <alignment horizontal="center" vertical="center"/>
    </xf>
    <xf numFmtId="0" fontId="23" fillId="3" borderId="3" xfId="0" applyFont="1" applyFill="1" applyBorder="1" applyAlignment="1" applyProtection="1">
      <alignment horizontal="center"/>
    </xf>
    <xf numFmtId="0" fontId="23" fillId="3" borderId="4" xfId="0" applyFont="1" applyFill="1" applyBorder="1" applyAlignment="1" applyProtection="1">
      <alignment horizontal="center"/>
    </xf>
    <xf numFmtId="0" fontId="18" fillId="0" borderId="5" xfId="0" applyFont="1" applyBorder="1" applyAlignment="1">
      <alignment horizontal="center"/>
    </xf>
    <xf numFmtId="1" fontId="18" fillId="0" borderId="1" xfId="0" applyNumberFormat="1" applyFont="1" applyBorder="1" applyAlignment="1">
      <alignment horizontal="center" vertical="center"/>
    </xf>
    <xf numFmtId="0" fontId="23" fillId="3" borderId="1" xfId="0" applyFont="1" applyFill="1" applyBorder="1" applyAlignment="1" applyProtection="1">
      <alignment horizontal="center"/>
    </xf>
    <xf numFmtId="0" fontId="23" fillId="3" borderId="6" xfId="0" applyFont="1" applyFill="1" applyBorder="1" applyAlignment="1" applyProtection="1">
      <alignment horizontal="center"/>
    </xf>
    <xf numFmtId="0" fontId="18" fillId="0" borderId="26" xfId="0" applyFont="1" applyBorder="1" applyAlignment="1">
      <alignment horizontal="center"/>
    </xf>
    <xf numFmtId="1" fontId="18" fillId="0" borderId="27" xfId="0" applyNumberFormat="1" applyFont="1" applyBorder="1" applyAlignment="1">
      <alignment horizontal="center" vertical="center"/>
    </xf>
    <xf numFmtId="0" fontId="23" fillId="3" borderId="27" xfId="0" applyFont="1" applyFill="1" applyBorder="1" applyAlignment="1" applyProtection="1">
      <alignment horizontal="center"/>
    </xf>
    <xf numFmtId="0" fontId="23" fillId="3" borderId="28" xfId="0" applyFont="1" applyFill="1" applyBorder="1" applyAlignment="1" applyProtection="1">
      <alignment horizontal="center"/>
    </xf>
    <xf numFmtId="0" fontId="18" fillId="0" borderId="53" xfId="0" applyFont="1" applyBorder="1" applyAlignment="1">
      <alignment horizontal="center"/>
    </xf>
    <xf numFmtId="0" fontId="2" fillId="0" borderId="0" xfId="0" applyFont="1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2" fillId="4" borderId="0" xfId="0" applyFont="1" applyFill="1" applyAlignment="1" applyProtection="1">
      <alignment horizontal="center" vertical="center"/>
      <protection locked="0"/>
    </xf>
    <xf numFmtId="0" fontId="2" fillId="4" borderId="0" xfId="0" applyFont="1" applyFill="1" applyAlignment="1" applyProtection="1">
      <alignment horizontal="center" vertical="center"/>
    </xf>
    <xf numFmtId="0" fontId="12" fillId="0" borderId="1" xfId="0" applyFont="1" applyBorder="1" applyAlignment="1" applyProtection="1">
      <alignment horizontal="center" vertical="center"/>
      <protection locked="0"/>
    </xf>
    <xf numFmtId="0" fontId="12" fillId="0" borderId="0" xfId="0" applyFont="1" applyProtection="1">
      <protection locked="0"/>
    </xf>
    <xf numFmtId="0" fontId="12" fillId="0" borderId="1" xfId="0" applyFont="1" applyBorder="1" applyAlignment="1" applyProtection="1">
      <alignment horizontal="center"/>
      <protection locked="0"/>
    </xf>
    <xf numFmtId="0" fontId="12" fillId="8" borderId="1" xfId="0" applyFont="1" applyFill="1" applyBorder="1" applyAlignment="1" applyProtection="1">
      <alignment horizontal="center"/>
    </xf>
    <xf numFmtId="0" fontId="12" fillId="9" borderId="1" xfId="0" applyFont="1" applyFill="1" applyBorder="1" applyAlignment="1" applyProtection="1">
      <alignment horizontal="center"/>
    </xf>
    <xf numFmtId="0" fontId="12" fillId="5" borderId="1" xfId="0" applyFont="1" applyFill="1" applyBorder="1" applyAlignment="1" applyProtection="1">
      <alignment horizontal="center"/>
    </xf>
    <xf numFmtId="0" fontId="12" fillId="6" borderId="1" xfId="0" applyFont="1" applyFill="1" applyBorder="1" applyAlignment="1" applyProtection="1">
      <alignment horizontal="center"/>
    </xf>
    <xf numFmtId="0" fontId="12" fillId="7" borderId="1" xfId="0" applyFont="1" applyFill="1" applyBorder="1" applyAlignment="1" applyProtection="1">
      <alignment horizontal="center"/>
    </xf>
    <xf numFmtId="0" fontId="0" fillId="0" borderId="0" xfId="0" applyProtection="1">
      <protection locked="0"/>
    </xf>
    <xf numFmtId="0" fontId="12" fillId="0" borderId="0" xfId="0" applyFont="1" applyAlignment="1" applyProtection="1">
      <alignment horizontal="center"/>
      <protection locked="0"/>
    </xf>
    <xf numFmtId="0" fontId="19" fillId="0" borderId="1" xfId="0" applyFont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 applyProtection="1">
      <alignment horizontal="center" vertical="center" wrapText="1"/>
      <protection locked="0"/>
    </xf>
    <xf numFmtId="0" fontId="12" fillId="3" borderId="1" xfId="0" applyFont="1" applyFill="1" applyBorder="1" applyAlignment="1" applyProtection="1">
      <alignment horizontal="center"/>
    </xf>
    <xf numFmtId="0" fontId="12" fillId="0" borderId="1" xfId="0" applyFont="1" applyBorder="1" applyAlignment="1" applyProtection="1">
      <alignment horizontal="center"/>
    </xf>
    <xf numFmtId="1" fontId="12" fillId="8" borderId="1" xfId="0" applyNumberFormat="1" applyFont="1" applyFill="1" applyBorder="1" applyAlignment="1" applyProtection="1">
      <alignment horizontal="center"/>
    </xf>
    <xf numFmtId="0" fontId="16" fillId="0" borderId="1" xfId="0" applyFont="1" applyBorder="1" applyAlignment="1" applyProtection="1">
      <alignment horizontal="center" vertical="center"/>
      <protection locked="0"/>
    </xf>
    <xf numFmtId="0" fontId="12" fillId="0" borderId="57" xfId="0" applyFont="1" applyBorder="1" applyAlignment="1" applyProtection="1">
      <alignment horizontal="center"/>
      <protection locked="0"/>
    </xf>
    <xf numFmtId="0" fontId="16" fillId="0" borderId="57" xfId="0" applyFont="1" applyBorder="1" applyProtection="1">
      <protection locked="0"/>
    </xf>
    <xf numFmtId="0" fontId="12" fillId="0" borderId="58" xfId="0" applyFont="1" applyBorder="1" applyAlignment="1" applyProtection="1">
      <alignment horizontal="center"/>
      <protection locked="0"/>
    </xf>
    <xf numFmtId="0" fontId="12" fillId="0" borderId="58" xfId="0" applyFont="1" applyBorder="1" applyProtection="1">
      <protection locked="0"/>
    </xf>
    <xf numFmtId="0" fontId="12" fillId="0" borderId="59" xfId="0" applyFont="1" applyBorder="1" applyAlignment="1" applyProtection="1">
      <alignment horizontal="center"/>
      <protection locked="0"/>
    </xf>
    <xf numFmtId="0" fontId="12" fillId="0" borderId="59" xfId="0" applyFont="1" applyBorder="1" applyProtection="1">
      <protection locked="0"/>
    </xf>
    <xf numFmtId="0" fontId="12" fillId="0" borderId="57" xfId="0" applyFont="1" applyBorder="1" applyAlignment="1" applyProtection="1">
      <alignment horizontal="center" vertical="center"/>
      <protection locked="0"/>
    </xf>
    <xf numFmtId="0" fontId="12" fillId="0" borderId="58" xfId="0" applyFont="1" applyBorder="1" applyAlignment="1" applyProtection="1">
      <alignment horizontal="center" vertical="center"/>
      <protection locked="0"/>
    </xf>
    <xf numFmtId="0" fontId="12" fillId="0" borderId="63" xfId="0" applyFont="1" applyBorder="1" applyAlignment="1" applyProtection="1">
      <alignment horizontal="center" vertical="center"/>
      <protection locked="0"/>
    </xf>
    <xf numFmtId="0" fontId="12" fillId="0" borderId="64" xfId="0" applyFont="1" applyBorder="1" applyAlignment="1" applyProtection="1">
      <alignment horizontal="center" vertical="center"/>
      <protection locked="0"/>
    </xf>
    <xf numFmtId="0" fontId="12" fillId="0" borderId="65" xfId="0" applyFont="1" applyBorder="1" applyAlignment="1" applyProtection="1">
      <alignment horizontal="center" vertical="center"/>
      <protection locked="0"/>
    </xf>
    <xf numFmtId="0" fontId="12" fillId="0" borderId="59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center"/>
      <protection locked="0"/>
    </xf>
    <xf numFmtId="0" fontId="12" fillId="0" borderId="1" xfId="0" applyFont="1" applyBorder="1" applyAlignment="1" applyProtection="1">
      <alignment vertical="center" wrapText="1"/>
      <protection locked="0"/>
    </xf>
    <xf numFmtId="0" fontId="12" fillId="9" borderId="1" xfId="0" applyFont="1" applyFill="1" applyBorder="1" applyAlignment="1" applyProtection="1">
      <alignment horizontal="center" vertical="center"/>
    </xf>
    <xf numFmtId="0" fontId="16" fillId="0" borderId="0" xfId="0" applyFont="1" applyProtection="1">
      <protection locked="0"/>
    </xf>
    <xf numFmtId="0" fontId="5" fillId="0" borderId="1" xfId="0" applyFont="1" applyBorder="1" applyAlignment="1" applyProtection="1">
      <alignment horizontal="center" vertical="center"/>
    </xf>
    <xf numFmtId="0" fontId="13" fillId="0" borderId="3" xfId="0" applyFont="1" applyFill="1" applyBorder="1" applyAlignment="1" applyProtection="1">
      <alignment horizontal="center" vertical="center"/>
      <protection locked="0"/>
    </xf>
    <xf numFmtId="0" fontId="1" fillId="0" borderId="2" xfId="0" applyFont="1" applyBorder="1" applyAlignment="1" applyProtection="1">
      <alignment horizontal="center" vertical="center"/>
      <protection locked="0"/>
    </xf>
    <xf numFmtId="0" fontId="1" fillId="0" borderId="5" xfId="0" applyFont="1" applyBorder="1" applyAlignment="1" applyProtection="1">
      <alignment horizontal="center" vertical="center"/>
      <protection locked="0"/>
    </xf>
    <xf numFmtId="0" fontId="13" fillId="0" borderId="3" xfId="0" applyFont="1" applyFill="1" applyBorder="1" applyAlignment="1" applyProtection="1">
      <alignment horizontal="center" vertical="center"/>
    </xf>
    <xf numFmtId="0" fontId="1" fillId="0" borderId="26" xfId="0" applyFont="1" applyBorder="1" applyAlignment="1" applyProtection="1">
      <alignment horizontal="center" vertical="center"/>
      <protection locked="0"/>
    </xf>
    <xf numFmtId="0" fontId="13" fillId="0" borderId="3" xfId="0" applyFont="1" applyFill="1" applyBorder="1" applyAlignment="1" applyProtection="1">
      <alignment horizontal="center" vertical="center"/>
      <protection locked="0"/>
    </xf>
    <xf numFmtId="0" fontId="15" fillId="0" borderId="50" xfId="0" applyFont="1" applyFill="1" applyBorder="1" applyAlignment="1" applyProtection="1">
      <alignment horizontal="center" vertical="center" textRotation="90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center"/>
      <protection locked="0"/>
    </xf>
    <xf numFmtId="0" fontId="12" fillId="0" borderId="1" xfId="0" applyFont="1" applyBorder="1" applyAlignment="1" applyProtection="1">
      <alignment horizontal="center"/>
      <protection locked="0"/>
    </xf>
    <xf numFmtId="0" fontId="5" fillId="0" borderId="0" xfId="0" applyFont="1" applyAlignment="1" applyProtection="1">
      <alignment horizontal="left"/>
      <protection locked="0"/>
    </xf>
    <xf numFmtId="0" fontId="10" fillId="0" borderId="0" xfId="0" applyFont="1" applyAlignment="1" applyProtection="1">
      <alignment horizont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9" fillId="0" borderId="0" xfId="0" applyFont="1" applyProtection="1">
      <protection locked="0"/>
    </xf>
    <xf numFmtId="0" fontId="5" fillId="0" borderId="0" xfId="0" applyFont="1" applyProtection="1">
      <protection locked="0"/>
    </xf>
    <xf numFmtId="0" fontId="5" fillId="0" borderId="11" xfId="0" applyFont="1" applyBorder="1" applyAlignment="1" applyProtection="1">
      <alignment horizontal="center"/>
      <protection locked="0"/>
    </xf>
    <xf numFmtId="0" fontId="5" fillId="0" borderId="10" xfId="0" applyFont="1" applyBorder="1" applyAlignment="1" applyProtection="1">
      <alignment horizontal="center"/>
      <protection locked="0"/>
    </xf>
    <xf numFmtId="0" fontId="2" fillId="0" borderId="12" xfId="0" applyFont="1" applyBorder="1" applyProtection="1">
      <protection locked="0"/>
    </xf>
    <xf numFmtId="0" fontId="5" fillId="0" borderId="1" xfId="0" applyFont="1" applyBorder="1" applyAlignment="1" applyProtection="1">
      <alignment horizontal="center"/>
      <protection locked="0"/>
    </xf>
    <xf numFmtId="0" fontId="5" fillId="0" borderId="6" xfId="0" applyFont="1" applyBorder="1" applyAlignment="1" applyProtection="1">
      <alignment horizontal="center"/>
      <protection locked="0"/>
    </xf>
    <xf numFmtId="0" fontId="2" fillId="0" borderId="5" xfId="0" applyFont="1" applyBorder="1" applyProtection="1">
      <protection locked="0"/>
    </xf>
    <xf numFmtId="0" fontId="5" fillId="0" borderId="5" xfId="0" applyFont="1" applyBorder="1" applyProtection="1">
      <protection locked="0"/>
    </xf>
    <xf numFmtId="0" fontId="2" fillId="0" borderId="7" xfId="0" applyFont="1" applyBorder="1" applyProtection="1"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9" xfId="0" applyFont="1" applyBorder="1" applyAlignment="1" applyProtection="1">
      <alignment horizontal="center"/>
      <protection locked="0"/>
    </xf>
    <xf numFmtId="0" fontId="6" fillId="0" borderId="0" xfId="0" applyFont="1" applyProtection="1">
      <protection locked="0"/>
    </xf>
    <xf numFmtId="0" fontId="7" fillId="0" borderId="18" xfId="0" applyFont="1" applyBorder="1" applyAlignment="1" applyProtection="1">
      <protection locked="0"/>
    </xf>
    <xf numFmtId="0" fontId="7" fillId="0" borderId="0" xfId="0" applyFont="1" applyBorder="1" applyAlignment="1" applyProtection="1">
      <protection locked="0"/>
    </xf>
    <xf numFmtId="0" fontId="7" fillId="0" borderId="19" xfId="0" applyFont="1" applyBorder="1" applyAlignment="1" applyProtection="1">
      <protection locked="0"/>
    </xf>
    <xf numFmtId="0" fontId="7" fillId="0" borderId="0" xfId="0" applyFont="1" applyAlignment="1" applyProtection="1">
      <protection locked="0"/>
    </xf>
    <xf numFmtId="0" fontId="7" fillId="0" borderId="18" xfId="0" applyFont="1" applyBorder="1" applyAlignment="1" applyProtection="1">
      <alignment horizontal="left"/>
      <protection locked="0"/>
    </xf>
    <xf numFmtId="0" fontId="7" fillId="0" borderId="0" xfId="0" applyFont="1" applyBorder="1" applyAlignment="1" applyProtection="1">
      <alignment horizontal="left"/>
      <protection locked="0"/>
    </xf>
    <xf numFmtId="0" fontId="7" fillId="0" borderId="19" xfId="0" applyFont="1" applyBorder="1" applyAlignment="1" applyProtection="1">
      <alignment horizontal="left"/>
      <protection locked="0"/>
    </xf>
    <xf numFmtId="0" fontId="7" fillId="0" borderId="18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0" borderId="19" xfId="0" applyFont="1" applyBorder="1" applyProtection="1">
      <protection locked="0"/>
    </xf>
    <xf numFmtId="0" fontId="7" fillId="0" borderId="20" xfId="0" applyFont="1" applyBorder="1" applyProtection="1">
      <protection locked="0"/>
    </xf>
    <xf numFmtId="0" fontId="7" fillId="0" borderId="14" xfId="0" applyFont="1" applyBorder="1" applyProtection="1">
      <protection locked="0"/>
    </xf>
    <xf numFmtId="0" fontId="2" fillId="0" borderId="14" xfId="0" applyFont="1" applyBorder="1" applyProtection="1">
      <protection locked="0"/>
    </xf>
    <xf numFmtId="0" fontId="7" fillId="0" borderId="21" xfId="0" applyFont="1" applyBorder="1" applyProtection="1">
      <protection locked="0"/>
    </xf>
    <xf numFmtId="0" fontId="2" fillId="0" borderId="1" xfId="0" applyFont="1" applyBorder="1" applyAlignment="1" applyProtection="1">
      <alignment horizontal="center"/>
    </xf>
    <xf numFmtId="0" fontId="2" fillId="0" borderId="6" xfId="0" applyFont="1" applyBorder="1" applyAlignment="1" applyProtection="1">
      <alignment horizontal="center"/>
    </xf>
    <xf numFmtId="0" fontId="13" fillId="0" borderId="22" xfId="0" applyFont="1" applyFill="1" applyBorder="1" applyAlignment="1" applyProtection="1">
      <alignment horizontal="left" vertical="center"/>
      <protection locked="0"/>
    </xf>
    <xf numFmtId="0" fontId="14" fillId="0" borderId="50" xfId="0" applyFont="1" applyFill="1" applyBorder="1" applyAlignment="1" applyProtection="1">
      <alignment horizontal="left" vertical="center"/>
      <protection locked="0"/>
    </xf>
    <xf numFmtId="0" fontId="15" fillId="0" borderId="49" xfId="0" applyFont="1" applyFill="1" applyBorder="1" applyAlignment="1" applyProtection="1">
      <alignment horizontal="right" vertical="center"/>
      <protection locked="0"/>
    </xf>
    <xf numFmtId="0" fontId="2" fillId="0" borderId="0" xfId="0" applyFont="1" applyAlignment="1" applyProtection="1">
      <alignment horizontal="center"/>
      <protection locked="0"/>
    </xf>
    <xf numFmtId="0" fontId="13" fillId="0" borderId="4" xfId="0" applyFont="1" applyFill="1" applyBorder="1" applyAlignment="1" applyProtection="1">
      <alignment horizontal="center" vertical="center"/>
    </xf>
    <xf numFmtId="0" fontId="13" fillId="0" borderId="6" xfId="0" applyFont="1" applyFill="1" applyBorder="1" applyAlignment="1" applyProtection="1">
      <alignment horizontal="center" vertical="center"/>
    </xf>
    <xf numFmtId="0" fontId="13" fillId="0" borderId="28" xfId="0" applyFont="1" applyFill="1" applyBorder="1" applyAlignment="1" applyProtection="1">
      <alignment horizontal="center" vertical="center"/>
    </xf>
    <xf numFmtId="0" fontId="0" fillId="0" borderId="3" xfId="0" applyBorder="1" applyProtection="1">
      <protection locked="0"/>
    </xf>
    <xf numFmtId="0" fontId="0" fillId="0" borderId="8" xfId="0" applyBorder="1" applyProtection="1">
      <protection locked="0"/>
    </xf>
    <xf numFmtId="0" fontId="17" fillId="3" borderId="3" xfId="0" applyFont="1" applyFill="1" applyBorder="1" applyAlignment="1" applyProtection="1">
      <alignment horizontal="center"/>
    </xf>
    <xf numFmtId="0" fontId="17" fillId="3" borderId="1" xfId="0" applyFont="1" applyFill="1" applyBorder="1" applyAlignment="1" applyProtection="1">
      <alignment horizontal="center"/>
    </xf>
    <xf numFmtId="0" fontId="17" fillId="3" borderId="27" xfId="0" applyFont="1" applyFill="1" applyBorder="1" applyAlignment="1" applyProtection="1">
      <alignment horizontal="center"/>
    </xf>
    <xf numFmtId="0" fontId="17" fillId="3" borderId="8" xfId="0" applyFont="1" applyFill="1" applyBorder="1" applyAlignment="1" applyProtection="1">
      <alignment horizontal="center"/>
    </xf>
    <xf numFmtId="0" fontId="17" fillId="3" borderId="38" xfId="0" applyFont="1" applyFill="1" applyBorder="1" applyAlignment="1" applyProtection="1">
      <alignment horizontal="center"/>
    </xf>
    <xf numFmtId="49" fontId="24" fillId="0" borderId="1" xfId="0" applyNumberFormat="1" applyFont="1" applyBorder="1" applyAlignment="1" applyProtection="1">
      <alignment horizontal="center"/>
      <protection locked="0"/>
    </xf>
    <xf numFmtId="49" fontId="19" fillId="0" borderId="1" xfId="0" applyNumberFormat="1" applyFont="1" applyBorder="1" applyAlignment="1" applyProtection="1">
      <alignment horizontal="center"/>
      <protection locked="0"/>
    </xf>
    <xf numFmtId="49" fontId="19" fillId="0" borderId="1" xfId="0" applyNumberFormat="1" applyFont="1" applyBorder="1" applyAlignment="1" applyProtection="1">
      <alignment horizontal="center" textRotation="90"/>
      <protection locked="0"/>
    </xf>
    <xf numFmtId="49" fontId="24" fillId="0" borderId="1" xfId="0" applyNumberFormat="1" applyFont="1" applyBorder="1" applyAlignment="1" applyProtection="1">
      <alignment horizontal="center" textRotation="90"/>
      <protection locked="0"/>
    </xf>
    <xf numFmtId="0" fontId="12" fillId="0" borderId="22" xfId="0" applyFont="1" applyBorder="1" applyAlignment="1" applyProtection="1">
      <alignment horizontal="center" vertical="center"/>
    </xf>
    <xf numFmtId="0" fontId="12" fillId="0" borderId="22" xfId="0" applyFont="1" applyBorder="1" applyAlignment="1" applyProtection="1">
      <alignment horizontal="center" vertical="center" wrapText="1"/>
    </xf>
    <xf numFmtId="0" fontId="16" fillId="0" borderId="22" xfId="0" applyFont="1" applyBorder="1" applyAlignment="1" applyProtection="1">
      <alignment horizontal="center" vertical="center" wrapText="1"/>
    </xf>
    <xf numFmtId="0" fontId="16" fillId="0" borderId="22" xfId="0" applyFont="1" applyBorder="1" applyAlignment="1" applyProtection="1">
      <alignment horizontal="center" vertical="center"/>
    </xf>
    <xf numFmtId="0" fontId="17" fillId="0" borderId="2" xfId="0" applyFont="1" applyBorder="1" applyAlignment="1" applyProtection="1">
      <alignment horizontal="center" vertical="center"/>
    </xf>
    <xf numFmtId="0" fontId="17" fillId="0" borderId="5" xfId="0" applyFont="1" applyBorder="1" applyAlignment="1" applyProtection="1">
      <alignment horizontal="center" vertical="center"/>
    </xf>
    <xf numFmtId="0" fontId="17" fillId="0" borderId="26" xfId="0" applyFont="1" applyBorder="1" applyAlignment="1" applyProtection="1">
      <alignment horizontal="center" vertical="center"/>
    </xf>
    <xf numFmtId="0" fontId="17" fillId="0" borderId="2" xfId="0" applyFont="1" applyFill="1" applyBorder="1" applyAlignment="1" applyProtection="1">
      <alignment horizontal="center" vertical="center"/>
    </xf>
    <xf numFmtId="0" fontId="17" fillId="0" borderId="7" xfId="0" applyFont="1" applyFill="1" applyBorder="1" applyAlignment="1" applyProtection="1">
      <alignment horizontal="center" vertical="center"/>
    </xf>
    <xf numFmtId="0" fontId="2" fillId="0" borderId="0" xfId="0" applyFont="1" applyAlignment="1" applyProtection="1">
      <alignment horizontal="center"/>
    </xf>
    <xf numFmtId="1" fontId="17" fillId="5" borderId="50" xfId="0" applyNumberFormat="1" applyFont="1" applyFill="1" applyBorder="1" applyAlignment="1" applyProtection="1">
      <alignment horizontal="center" vertical="center"/>
    </xf>
    <xf numFmtId="0" fontId="20" fillId="6" borderId="52" xfId="0" applyFont="1" applyFill="1" applyBorder="1" applyAlignment="1" applyProtection="1">
      <alignment horizontal="center"/>
    </xf>
    <xf numFmtId="1" fontId="17" fillId="5" borderId="22" xfId="0" applyNumberFormat="1" applyFont="1" applyFill="1" applyBorder="1" applyAlignment="1" applyProtection="1">
      <alignment horizontal="center" vertical="center"/>
    </xf>
    <xf numFmtId="0" fontId="20" fillId="6" borderId="23" xfId="0" applyFont="1" applyFill="1" applyBorder="1" applyAlignment="1" applyProtection="1">
      <alignment horizontal="center"/>
    </xf>
    <xf numFmtId="0" fontId="17" fillId="0" borderId="12" xfId="0" applyFont="1" applyBorder="1" applyAlignment="1" applyProtection="1">
      <alignment horizontal="center" vertical="center"/>
    </xf>
    <xf numFmtId="0" fontId="17" fillId="0" borderId="7" xfId="0" applyFont="1" applyBorder="1" applyAlignment="1" applyProtection="1">
      <alignment horizontal="center" vertical="center"/>
    </xf>
    <xf numFmtId="188" fontId="25" fillId="0" borderId="1" xfId="0" applyNumberFormat="1" applyFont="1" applyBorder="1" applyAlignment="1">
      <alignment horizontal="center"/>
    </xf>
    <xf numFmtId="0" fontId="25" fillId="0" borderId="1" xfId="0" applyFont="1" applyBorder="1" applyAlignment="1">
      <alignment horizontal="center" vertical="center"/>
    </xf>
    <xf numFmtId="0" fontId="25" fillId="0" borderId="35" xfId="0" applyFont="1" applyBorder="1" applyAlignment="1"/>
    <xf numFmtId="0" fontId="25" fillId="0" borderId="46" xfId="0" applyFont="1" applyBorder="1" applyAlignment="1"/>
    <xf numFmtId="0" fontId="25" fillId="0" borderId="56" xfId="0" applyFont="1" applyBorder="1" applyAlignment="1"/>
    <xf numFmtId="188" fontId="2" fillId="0" borderId="1" xfId="0" applyNumberFormat="1" applyFont="1" applyBorder="1" applyAlignment="1">
      <alignment horizontal="center"/>
    </xf>
    <xf numFmtId="0" fontId="2" fillId="0" borderId="35" xfId="0" applyFont="1" applyBorder="1" applyAlignment="1"/>
    <xf numFmtId="0" fontId="2" fillId="0" borderId="46" xfId="0" applyFont="1" applyBorder="1" applyAlignment="1"/>
    <xf numFmtId="0" fontId="2" fillId="0" borderId="56" xfId="0" applyFont="1" applyBorder="1" applyAlignment="1"/>
    <xf numFmtId="188" fontId="25" fillId="0" borderId="1" xfId="0" applyNumberFormat="1" applyFont="1" applyFill="1" applyBorder="1" applyAlignment="1">
      <alignment horizontal="center"/>
    </xf>
    <xf numFmtId="0" fontId="25" fillId="0" borderId="1" xfId="0" applyFont="1" applyFill="1" applyBorder="1" applyAlignment="1">
      <alignment horizontal="center" vertical="center"/>
    </xf>
    <xf numFmtId="0" fontId="25" fillId="0" borderId="35" xfId="0" applyFont="1" applyFill="1" applyBorder="1" applyAlignment="1"/>
    <xf numFmtId="0" fontId="25" fillId="0" borderId="46" xfId="0" applyFont="1" applyFill="1" applyBorder="1" applyAlignment="1"/>
    <xf numFmtId="0" fontId="25" fillId="0" borderId="56" xfId="0" applyFont="1" applyFill="1" applyBorder="1" applyAlignment="1"/>
    <xf numFmtId="188" fontId="2" fillId="0" borderId="1" xfId="0" applyNumberFormat="1" applyFont="1" applyFill="1" applyBorder="1" applyAlignment="1">
      <alignment horizontal="center"/>
    </xf>
    <xf numFmtId="0" fontId="2" fillId="0" borderId="35" xfId="0" applyFont="1" applyFill="1" applyBorder="1" applyAlignment="1"/>
    <xf numFmtId="0" fontId="2" fillId="0" borderId="46" xfId="0" applyFont="1" applyFill="1" applyBorder="1" applyAlignment="1"/>
    <xf numFmtId="0" fontId="2" fillId="0" borderId="69" xfId="0" applyFont="1" applyBorder="1" applyAlignment="1">
      <alignment horizontal="center" vertical="center"/>
    </xf>
    <xf numFmtId="0" fontId="2" fillId="0" borderId="70" xfId="0" applyFont="1" applyBorder="1" applyAlignment="1">
      <alignment horizontal="center" vertical="center"/>
    </xf>
    <xf numFmtId="188" fontId="25" fillId="0" borderId="24" xfId="0" applyNumberFormat="1" applyFont="1" applyBorder="1" applyAlignment="1">
      <alignment horizontal="center"/>
    </xf>
    <xf numFmtId="0" fontId="25" fillId="0" borderId="24" xfId="0" applyFont="1" applyBorder="1" applyAlignment="1">
      <alignment horizontal="center" vertical="center"/>
    </xf>
    <xf numFmtId="0" fontId="25" fillId="0" borderId="37" xfId="0" applyFont="1" applyBorder="1" applyAlignment="1"/>
    <xf numFmtId="0" fontId="25" fillId="0" borderId="47" xfId="0" applyFont="1" applyBorder="1" applyAlignment="1"/>
    <xf numFmtId="0" fontId="25" fillId="0" borderId="31" xfId="0" applyFont="1" applyBorder="1" applyAlignment="1"/>
    <xf numFmtId="188" fontId="25" fillId="0" borderId="3" xfId="0" applyNumberFormat="1" applyFont="1" applyBorder="1" applyAlignment="1">
      <alignment horizontal="center"/>
    </xf>
    <xf numFmtId="0" fontId="25" fillId="0" borderId="3" xfId="0" applyFont="1" applyBorder="1" applyAlignment="1">
      <alignment horizontal="center" vertical="center"/>
    </xf>
    <xf numFmtId="0" fontId="25" fillId="0" borderId="34" xfId="0" applyFont="1" applyBorder="1" applyAlignment="1"/>
    <xf numFmtId="0" fontId="25" fillId="0" borderId="39" xfId="0" applyFont="1" applyBorder="1" applyAlignment="1"/>
    <xf numFmtId="0" fontId="25" fillId="0" borderId="40" xfId="0" applyFont="1" applyBorder="1" applyAlignment="1"/>
    <xf numFmtId="0" fontId="25" fillId="0" borderId="41" xfId="0" applyFont="1" applyBorder="1" applyAlignment="1"/>
    <xf numFmtId="0" fontId="2" fillId="0" borderId="41" xfId="0" applyFont="1" applyBorder="1" applyAlignment="1"/>
    <xf numFmtId="188" fontId="25" fillId="0" borderId="8" xfId="0" applyNumberFormat="1" applyFont="1" applyBorder="1" applyAlignment="1">
      <alignment horizontal="center"/>
    </xf>
    <xf numFmtId="0" fontId="25" fillId="0" borderId="8" xfId="0" applyFont="1" applyBorder="1" applyAlignment="1">
      <alignment horizontal="center" vertical="center"/>
    </xf>
    <xf numFmtId="0" fontId="25" fillId="0" borderId="36" xfId="0" applyFont="1" applyBorder="1" applyAlignment="1"/>
    <xf numFmtId="0" fontId="25" fillId="0" borderId="45" xfId="0" applyFont="1" applyBorder="1" applyAlignment="1"/>
    <xf numFmtId="0" fontId="25" fillId="0" borderId="42" xfId="0" applyFont="1" applyBorder="1" applyAlignment="1"/>
    <xf numFmtId="188" fontId="2" fillId="0" borderId="27" xfId="0" applyNumberFormat="1" applyFont="1" applyBorder="1" applyAlignment="1">
      <alignment horizontal="center"/>
    </xf>
    <xf numFmtId="0" fontId="25" fillId="0" borderId="27" xfId="0" applyFont="1" applyBorder="1" applyAlignment="1">
      <alignment horizontal="center" vertical="center"/>
    </xf>
    <xf numFmtId="0" fontId="2" fillId="0" borderId="38" xfId="0" applyFont="1" applyBorder="1" applyAlignment="1"/>
    <xf numFmtId="0" fontId="2" fillId="0" borderId="48" xfId="0" applyFont="1" applyBorder="1" applyAlignment="1"/>
    <xf numFmtId="0" fontId="2" fillId="0" borderId="32" xfId="0" applyFont="1" applyBorder="1" applyAlignment="1"/>
    <xf numFmtId="188" fontId="2" fillId="0" borderId="3" xfId="0" applyNumberFormat="1" applyFont="1" applyBorder="1" applyAlignment="1">
      <alignment horizontal="center"/>
    </xf>
    <xf numFmtId="0" fontId="2" fillId="0" borderId="34" xfId="0" applyFont="1" applyBorder="1" applyAlignment="1"/>
    <xf numFmtId="0" fontId="2" fillId="0" borderId="39" xfId="0" applyFont="1" applyBorder="1" applyAlignment="1"/>
    <xf numFmtId="0" fontId="2" fillId="0" borderId="40" xfId="0" applyFont="1" applyBorder="1" applyAlignment="1"/>
    <xf numFmtId="188" fontId="25" fillId="0" borderId="8" xfId="0" applyNumberFormat="1" applyFont="1" applyFill="1" applyBorder="1" applyAlignment="1">
      <alignment horizontal="center"/>
    </xf>
    <xf numFmtId="0" fontId="25" fillId="0" borderId="8" xfId="0" applyFont="1" applyFill="1" applyBorder="1" applyAlignment="1">
      <alignment horizontal="center" vertical="center"/>
    </xf>
    <xf numFmtId="0" fontId="25" fillId="0" borderId="36" xfId="0" applyFont="1" applyFill="1" applyBorder="1" applyAlignment="1"/>
    <xf numFmtId="0" fontId="25" fillId="0" borderId="45" xfId="0" applyFont="1" applyFill="1" applyBorder="1" applyAlignment="1"/>
    <xf numFmtId="0" fontId="25" fillId="0" borderId="42" xfId="0" applyFont="1" applyFill="1" applyBorder="1" applyAlignment="1"/>
    <xf numFmtId="188" fontId="25" fillId="0" borderId="27" xfId="0" applyNumberFormat="1" applyFont="1" applyFill="1" applyBorder="1" applyAlignment="1">
      <alignment horizontal="center"/>
    </xf>
    <xf numFmtId="0" fontId="25" fillId="0" borderId="38" xfId="0" applyFont="1" applyFill="1" applyBorder="1" applyAlignment="1"/>
    <xf numFmtId="0" fontId="25" fillId="0" borderId="48" xfId="0" applyFont="1" applyFill="1" applyBorder="1" applyAlignment="1"/>
    <xf numFmtId="0" fontId="25" fillId="0" borderId="32" xfId="0" applyFont="1" applyFill="1" applyBorder="1" applyAlignment="1"/>
    <xf numFmtId="188" fontId="25" fillId="0" borderId="24" xfId="0" applyNumberFormat="1" applyFont="1" applyFill="1" applyBorder="1" applyAlignment="1">
      <alignment horizontal="center"/>
    </xf>
    <xf numFmtId="0" fontId="25" fillId="0" borderId="37" xfId="0" applyFont="1" applyFill="1" applyBorder="1" applyAlignment="1"/>
    <xf numFmtId="0" fontId="25" fillId="0" borderId="47" xfId="0" applyFont="1" applyFill="1" applyBorder="1" applyAlignment="1"/>
    <xf numFmtId="0" fontId="25" fillId="0" borderId="31" xfId="0" applyFont="1" applyFill="1" applyBorder="1" applyAlignment="1"/>
    <xf numFmtId="188" fontId="25" fillId="0" borderId="3" xfId="0" applyNumberFormat="1" applyFont="1" applyFill="1" applyBorder="1" applyAlignment="1">
      <alignment horizontal="center"/>
    </xf>
    <xf numFmtId="0" fontId="25" fillId="0" borderId="34" xfId="0" applyFont="1" applyFill="1" applyBorder="1" applyAlignment="1"/>
    <xf numFmtId="0" fontId="25" fillId="0" borderId="39" xfId="0" applyFont="1" applyFill="1" applyBorder="1" applyAlignment="1"/>
    <xf numFmtId="0" fontId="25" fillId="0" borderId="40" xfId="0" applyFont="1" applyFill="1" applyBorder="1" applyAlignment="1"/>
    <xf numFmtId="0" fontId="25" fillId="0" borderId="41" xfId="0" applyFont="1" applyFill="1" applyBorder="1" applyAlignment="1"/>
    <xf numFmtId="0" fontId="2" fillId="0" borderId="41" xfId="0" applyFont="1" applyFill="1" applyBorder="1" applyAlignment="1"/>
    <xf numFmtId="0" fontId="15" fillId="0" borderId="27" xfId="0" applyFont="1" applyFill="1" applyBorder="1" applyAlignment="1" applyProtection="1">
      <alignment horizontal="center" vertical="center" wrapText="1"/>
      <protection locked="0"/>
    </xf>
    <xf numFmtId="0" fontId="1" fillId="0" borderId="50" xfId="0" applyFont="1" applyBorder="1" applyAlignment="1" applyProtection="1">
      <alignment horizontal="center" vertical="center"/>
      <protection locked="0"/>
    </xf>
    <xf numFmtId="0" fontId="15" fillId="0" borderId="50" xfId="0" applyFont="1" applyFill="1" applyBorder="1" applyAlignment="1" applyProtection="1">
      <alignment horizontal="center" vertical="center"/>
      <protection locked="0"/>
    </xf>
    <xf numFmtId="0" fontId="15" fillId="0" borderId="50" xfId="0" applyFont="1" applyFill="1" applyBorder="1" applyAlignment="1" applyProtection="1">
      <alignment horizontal="center" vertical="center" wrapText="1"/>
      <protection locked="0"/>
    </xf>
    <xf numFmtId="0" fontId="15" fillId="0" borderId="28" xfId="0" applyFont="1" applyFill="1" applyBorder="1" applyAlignment="1" applyProtection="1">
      <alignment horizontal="center" vertical="center"/>
      <protection locked="0"/>
    </xf>
    <xf numFmtId="0" fontId="15" fillId="0" borderId="49" xfId="0" applyFont="1" applyFill="1" applyBorder="1" applyAlignment="1" applyProtection="1">
      <alignment horizontal="center" vertical="center"/>
      <protection locked="0"/>
    </xf>
    <xf numFmtId="0" fontId="15" fillId="0" borderId="71" xfId="0" applyFont="1" applyFill="1" applyBorder="1" applyAlignment="1" applyProtection="1">
      <alignment horizontal="center" vertical="center"/>
      <protection locked="0"/>
    </xf>
    <xf numFmtId="0" fontId="15" fillId="0" borderId="50" xfId="0" applyFont="1" applyFill="1" applyBorder="1" applyAlignment="1" applyProtection="1">
      <alignment horizontal="right" vertical="center"/>
      <protection locked="0"/>
    </xf>
    <xf numFmtId="0" fontId="12" fillId="3" borderId="1" xfId="0" applyFont="1" applyFill="1" applyBorder="1" applyAlignment="1" applyProtection="1">
      <alignment horizontal="center"/>
      <protection locked="0"/>
    </xf>
    <xf numFmtId="0" fontId="17" fillId="0" borderId="38" xfId="0" applyFont="1" applyBorder="1" applyAlignment="1">
      <alignment horizontal="left" textRotation="90"/>
    </xf>
    <xf numFmtId="0" fontId="22" fillId="3" borderId="34" xfId="0" applyFont="1" applyFill="1" applyBorder="1" applyAlignment="1" applyProtection="1">
      <alignment horizontal="center"/>
    </xf>
    <xf numFmtId="0" fontId="22" fillId="3" borderId="35" xfId="0" applyFont="1" applyFill="1" applyBorder="1" applyAlignment="1" applyProtection="1">
      <alignment horizontal="center"/>
    </xf>
    <xf numFmtId="0" fontId="22" fillId="3" borderId="38" xfId="0" applyFont="1" applyFill="1" applyBorder="1" applyAlignment="1" applyProtection="1">
      <alignment horizontal="center"/>
    </xf>
    <xf numFmtId="0" fontId="23" fillId="3" borderId="34" xfId="0" applyFont="1" applyFill="1" applyBorder="1" applyAlignment="1" applyProtection="1">
      <alignment horizontal="center"/>
    </xf>
    <xf numFmtId="0" fontId="23" fillId="3" borderId="35" xfId="0" applyFont="1" applyFill="1" applyBorder="1" applyAlignment="1" applyProtection="1">
      <alignment horizontal="center"/>
    </xf>
    <xf numFmtId="0" fontId="23" fillId="3" borderId="38" xfId="0" applyFont="1" applyFill="1" applyBorder="1" applyAlignment="1" applyProtection="1">
      <alignment horizontal="center"/>
    </xf>
    <xf numFmtId="0" fontId="22" fillId="3" borderId="36" xfId="0" applyFont="1" applyFill="1" applyBorder="1" applyAlignment="1" applyProtection="1">
      <alignment horizontal="center"/>
    </xf>
    <xf numFmtId="0" fontId="2" fillId="0" borderId="0" xfId="0" applyFont="1" applyBorder="1"/>
    <xf numFmtId="0" fontId="2" fillId="0" borderId="39" xfId="0" applyFont="1" applyBorder="1"/>
    <xf numFmtId="0" fontId="2" fillId="0" borderId="40" xfId="0" applyFont="1" applyBorder="1"/>
    <xf numFmtId="0" fontId="2" fillId="0" borderId="69" xfId="0" applyFont="1" applyBorder="1"/>
    <xf numFmtId="0" fontId="12" fillId="0" borderId="1" xfId="0" applyFont="1" applyBorder="1" applyAlignment="1" applyProtection="1">
      <alignment horizontal="center" vertical="center"/>
      <protection locked="0"/>
    </xf>
    <xf numFmtId="0" fontId="12" fillId="0" borderId="1" xfId="0" applyFont="1" applyBorder="1" applyAlignment="1" applyProtection="1">
      <alignment horizontal="center" vertical="center" wrapText="1"/>
      <protection locked="0"/>
    </xf>
    <xf numFmtId="0" fontId="12" fillId="0" borderId="63" xfId="0" applyFont="1" applyBorder="1" applyAlignment="1" applyProtection="1">
      <alignment horizontal="center" vertical="center"/>
      <protection locked="0"/>
    </xf>
    <xf numFmtId="0" fontId="12" fillId="0" borderId="64" xfId="0" applyFont="1" applyBorder="1" applyAlignment="1" applyProtection="1">
      <alignment horizontal="center" vertical="center"/>
      <protection locked="0"/>
    </xf>
    <xf numFmtId="0" fontId="12" fillId="0" borderId="65" xfId="0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center"/>
      <protection locked="0"/>
    </xf>
    <xf numFmtId="0" fontId="16" fillId="0" borderId="1" xfId="0" applyFont="1" applyBorder="1" applyAlignment="1" applyProtection="1">
      <alignment horizontal="center" vertical="center"/>
      <protection locked="0"/>
    </xf>
    <xf numFmtId="0" fontId="9" fillId="0" borderId="0" xfId="0" applyFont="1" applyAlignment="1" applyProtection="1">
      <alignment horizontal="left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left"/>
      <protection locked="0"/>
    </xf>
    <xf numFmtId="0" fontId="11" fillId="0" borderId="0" xfId="0" applyFont="1" applyBorder="1" applyAlignment="1" applyProtection="1">
      <alignment horizontal="left"/>
      <protection locked="0"/>
    </xf>
    <xf numFmtId="0" fontId="11" fillId="0" borderId="19" xfId="0" applyFont="1" applyBorder="1" applyAlignment="1" applyProtection="1">
      <alignment horizontal="left"/>
      <protection locked="0"/>
    </xf>
    <xf numFmtId="0" fontId="7" fillId="0" borderId="18" xfId="0" applyFont="1" applyBorder="1" applyAlignment="1" applyProtection="1">
      <alignment horizontal="left"/>
      <protection locked="0"/>
    </xf>
    <xf numFmtId="0" fontId="7" fillId="0" borderId="0" xfId="0" applyFont="1" applyBorder="1" applyAlignment="1" applyProtection="1">
      <alignment horizontal="left"/>
      <protection locked="0"/>
    </xf>
    <xf numFmtId="0" fontId="7" fillId="0" borderId="19" xfId="0" applyFont="1" applyBorder="1" applyAlignment="1" applyProtection="1">
      <alignment horizontal="left"/>
      <protection locked="0"/>
    </xf>
    <xf numFmtId="0" fontId="3" fillId="0" borderId="0" xfId="0" applyFont="1" applyAlignment="1" applyProtection="1">
      <alignment horizontal="center"/>
      <protection locked="0"/>
    </xf>
    <xf numFmtId="0" fontId="5" fillId="0" borderId="3" xfId="0" applyFont="1" applyBorder="1" applyAlignment="1" applyProtection="1">
      <alignment horizontal="center"/>
      <protection locked="0"/>
    </xf>
    <xf numFmtId="0" fontId="5" fillId="0" borderId="4" xfId="0" applyFont="1" applyBorder="1" applyAlignment="1" applyProtection="1">
      <alignment horizontal="center"/>
      <protection locked="0"/>
    </xf>
    <xf numFmtId="0" fontId="5" fillId="0" borderId="1" xfId="0" applyFont="1" applyBorder="1" applyAlignment="1" applyProtection="1">
      <alignment horizontal="center"/>
      <protection locked="0"/>
    </xf>
    <xf numFmtId="0" fontId="5" fillId="0" borderId="6" xfId="0" applyFont="1" applyBorder="1" applyAlignment="1" applyProtection="1">
      <alignment horizontal="center"/>
      <protection locked="0"/>
    </xf>
    <xf numFmtId="0" fontId="7" fillId="0" borderId="15" xfId="0" applyFont="1" applyBorder="1" applyAlignment="1" applyProtection="1">
      <alignment horizontal="left"/>
      <protection locked="0"/>
    </xf>
    <xf numFmtId="0" fontId="7" fillId="0" borderId="16" xfId="0" applyFont="1" applyBorder="1" applyAlignment="1" applyProtection="1">
      <alignment horizontal="left"/>
      <protection locked="0"/>
    </xf>
    <xf numFmtId="0" fontId="7" fillId="0" borderId="17" xfId="0" applyFont="1" applyBorder="1" applyAlignment="1" applyProtection="1">
      <alignment horizontal="left"/>
      <protection locked="0"/>
    </xf>
    <xf numFmtId="0" fontId="2" fillId="0" borderId="0" xfId="0" applyFont="1" applyAlignment="1">
      <alignment horizontal="center"/>
    </xf>
    <xf numFmtId="0" fontId="13" fillId="0" borderId="3" xfId="0" applyFont="1" applyFill="1" applyBorder="1" applyAlignment="1" applyProtection="1">
      <alignment horizontal="center" vertical="center"/>
      <protection locked="0"/>
    </xf>
    <xf numFmtId="0" fontId="13" fillId="0" borderId="4" xfId="0" applyFont="1" applyFill="1" applyBorder="1" applyAlignment="1" applyProtection="1">
      <alignment horizontal="center" vertical="center"/>
      <protection locked="0"/>
    </xf>
    <xf numFmtId="0" fontId="14" fillId="0" borderId="1" xfId="0" applyFont="1" applyFill="1" applyBorder="1" applyAlignment="1" applyProtection="1">
      <alignment horizontal="center" vertical="center"/>
      <protection locked="0"/>
    </xf>
    <xf numFmtId="0" fontId="14" fillId="0" borderId="6" xfId="0" applyFont="1" applyFill="1" applyBorder="1" applyAlignment="1" applyProtection="1">
      <alignment horizontal="center" vertical="center"/>
      <protection locked="0"/>
    </xf>
    <xf numFmtId="0" fontId="0" fillId="0" borderId="13" xfId="0" applyBorder="1" applyAlignment="1">
      <alignment horizontal="center"/>
    </xf>
    <xf numFmtId="0" fontId="1" fillId="0" borderId="11" xfId="0" applyFont="1" applyBorder="1" applyAlignment="1" applyProtection="1">
      <alignment horizontal="center" vertical="center"/>
      <protection locked="0"/>
    </xf>
    <xf numFmtId="0" fontId="1" fillId="0" borderId="10" xfId="0" applyFont="1" applyBorder="1" applyAlignment="1" applyProtection="1">
      <alignment horizontal="center" vertical="center"/>
      <protection locked="0"/>
    </xf>
    <xf numFmtId="0" fontId="1" fillId="0" borderId="72" xfId="0" applyFont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15" fillId="0" borderId="22" xfId="0" applyFont="1" applyFill="1" applyBorder="1" applyAlignment="1" applyProtection="1">
      <alignment horizontal="center" vertical="center" textRotation="90"/>
      <protection locked="0"/>
    </xf>
    <xf numFmtId="0" fontId="15" fillId="0" borderId="50" xfId="0" applyFont="1" applyFill="1" applyBorder="1" applyAlignment="1" applyProtection="1">
      <alignment horizontal="center" vertical="center" textRotation="90"/>
      <protection locked="0"/>
    </xf>
    <xf numFmtId="0" fontId="13" fillId="0" borderId="23" xfId="0" applyFont="1" applyFill="1" applyBorder="1" applyAlignment="1" applyProtection="1">
      <alignment horizontal="center" vertical="center" textRotation="90"/>
      <protection locked="0"/>
    </xf>
    <xf numFmtId="0" fontId="13" fillId="0" borderId="52" xfId="0" applyFont="1" applyFill="1" applyBorder="1" applyAlignment="1" applyProtection="1">
      <alignment horizontal="center" vertical="center" textRotation="90"/>
      <protection locked="0"/>
    </xf>
    <xf numFmtId="0" fontId="15" fillId="0" borderId="3" xfId="0" applyFont="1" applyFill="1" applyBorder="1" applyAlignment="1" applyProtection="1">
      <alignment horizontal="center" vertical="center" textRotation="90"/>
      <protection locked="0"/>
    </xf>
    <xf numFmtId="0" fontId="15" fillId="0" borderId="1" xfId="0" applyFont="1" applyFill="1" applyBorder="1" applyAlignment="1" applyProtection="1">
      <alignment horizontal="center" vertical="center" textRotation="90"/>
      <protection locked="0"/>
    </xf>
    <xf numFmtId="0" fontId="15" fillId="0" borderId="27" xfId="0" applyFont="1" applyFill="1" applyBorder="1" applyAlignment="1" applyProtection="1">
      <alignment horizontal="center" vertical="center" textRotation="90"/>
      <protection locked="0"/>
    </xf>
    <xf numFmtId="0" fontId="17" fillId="0" borderId="34" xfId="0" applyFont="1" applyBorder="1" applyAlignment="1" applyProtection="1">
      <alignment horizontal="center" vertical="center" wrapText="1"/>
      <protection locked="0"/>
    </xf>
    <xf numFmtId="0" fontId="17" fillId="0" borderId="39" xfId="0" applyFont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 applyProtection="1">
      <alignment horizontal="center" vertical="center" textRotation="90" wrapText="1"/>
      <protection locked="0"/>
    </xf>
    <xf numFmtId="0" fontId="16" fillId="0" borderId="0" xfId="0" applyFont="1" applyAlignment="1" applyProtection="1">
      <alignment horizontal="center"/>
      <protection locked="0"/>
    </xf>
    <xf numFmtId="0" fontId="18" fillId="2" borderId="29" xfId="0" applyFont="1" applyFill="1" applyBorder="1" applyAlignment="1" applyProtection="1">
      <alignment horizontal="center" textRotation="90"/>
      <protection locked="0"/>
    </xf>
    <xf numFmtId="0" fontId="18" fillId="2" borderId="31" xfId="0" applyFont="1" applyFill="1" applyBorder="1" applyAlignment="1" applyProtection="1">
      <alignment horizontal="center" textRotation="90"/>
      <protection locked="0"/>
    </xf>
    <xf numFmtId="0" fontId="17" fillId="0" borderId="30" xfId="0" applyFont="1" applyBorder="1" applyAlignment="1" applyProtection="1">
      <alignment horizontal="center" vertical="center" wrapText="1"/>
      <protection locked="0"/>
    </xf>
    <xf numFmtId="0" fontId="18" fillId="2" borderId="22" xfId="0" applyFont="1" applyFill="1" applyBorder="1" applyAlignment="1" applyProtection="1">
      <alignment horizontal="center" textRotation="90"/>
      <protection locked="0"/>
    </xf>
    <xf numFmtId="0" fontId="18" fillId="2" borderId="24" xfId="0" applyFont="1" applyFill="1" applyBorder="1" applyAlignment="1" applyProtection="1">
      <alignment horizontal="center" textRotation="90"/>
      <protection locked="0"/>
    </xf>
    <xf numFmtId="0" fontId="17" fillId="3" borderId="34" xfId="0" applyFont="1" applyFill="1" applyBorder="1" applyAlignment="1" applyProtection="1">
      <alignment horizontal="center" wrapText="1"/>
      <protection locked="0"/>
    </xf>
    <xf numFmtId="0" fontId="17" fillId="3" borderId="39" xfId="0" applyFont="1" applyFill="1" applyBorder="1" applyAlignment="1" applyProtection="1">
      <alignment horizontal="center" wrapText="1"/>
      <protection locked="0"/>
    </xf>
    <xf numFmtId="0" fontId="17" fillId="3" borderId="30" xfId="0" applyFont="1" applyFill="1" applyBorder="1" applyAlignment="1" applyProtection="1">
      <alignment horizontal="center" wrapText="1"/>
      <protection locked="0"/>
    </xf>
    <xf numFmtId="0" fontId="17" fillId="0" borderId="4" xfId="0" applyFont="1" applyBorder="1" applyAlignment="1" applyProtection="1">
      <alignment horizontal="center" vertical="center" wrapText="1"/>
      <protection locked="0"/>
    </xf>
    <xf numFmtId="0" fontId="17" fillId="0" borderId="6" xfId="0" applyFont="1" applyBorder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center" vertical="center"/>
    </xf>
    <xf numFmtId="1" fontId="17" fillId="0" borderId="54" xfId="0" applyNumberFormat="1" applyFont="1" applyBorder="1" applyAlignment="1">
      <alignment horizontal="center"/>
    </xf>
    <xf numFmtId="0" fontId="17" fillId="0" borderId="51" xfId="0" applyFont="1" applyBorder="1" applyAlignment="1">
      <alignment horizontal="center"/>
    </xf>
    <xf numFmtId="2" fontId="17" fillId="0" borderId="54" xfId="0" applyNumberFormat="1" applyFont="1" applyBorder="1" applyAlignment="1">
      <alignment horizontal="center"/>
    </xf>
    <xf numFmtId="2" fontId="17" fillId="0" borderId="51" xfId="0" applyNumberFormat="1" applyFont="1" applyBorder="1" applyAlignment="1">
      <alignment horizontal="center"/>
    </xf>
    <xf numFmtId="2" fontId="17" fillId="0" borderId="55" xfId="0" applyNumberFormat="1" applyFont="1" applyBorder="1" applyAlignment="1">
      <alignment horizontal="center"/>
    </xf>
    <xf numFmtId="0" fontId="17" fillId="0" borderId="73" xfId="0" applyFont="1" applyBorder="1" applyAlignment="1">
      <alignment horizontal="center"/>
    </xf>
    <xf numFmtId="2" fontId="17" fillId="0" borderId="73" xfId="0" applyNumberFormat="1" applyFont="1" applyBorder="1" applyAlignment="1">
      <alignment horizontal="center"/>
    </xf>
    <xf numFmtId="0" fontId="17" fillId="0" borderId="55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12" fillId="0" borderId="2" xfId="0" applyFont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0" borderId="47" xfId="0" applyFont="1" applyBorder="1" applyAlignment="1" applyProtection="1">
      <alignment horizontal="center" vertical="center"/>
      <protection locked="0"/>
    </xf>
    <xf numFmtId="0" fontId="0" fillId="0" borderId="47" xfId="0" applyBorder="1" applyAlignment="1" applyProtection="1">
      <alignment horizontal="center"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center"/>
      <protection locked="0"/>
    </xf>
    <xf numFmtId="0" fontId="12" fillId="0" borderId="1" xfId="0" applyFont="1" applyBorder="1" applyAlignment="1" applyProtection="1">
      <alignment horizontal="center" vertical="center"/>
      <protection locked="0"/>
    </xf>
    <xf numFmtId="0" fontId="12" fillId="0" borderId="1" xfId="0" applyFont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 applyProtection="1">
      <alignment horizontal="center"/>
      <protection locked="0"/>
    </xf>
    <xf numFmtId="0" fontId="17" fillId="0" borderId="27" xfId="0" applyFont="1" applyBorder="1" applyAlignment="1" applyProtection="1">
      <alignment horizontal="center" vertical="center" textRotation="90" wrapText="1"/>
      <protection locked="0"/>
    </xf>
    <xf numFmtId="0" fontId="17" fillId="0" borderId="24" xfId="0" applyFont="1" applyBorder="1" applyAlignment="1" applyProtection="1">
      <alignment horizontal="center" vertical="center" textRotation="90" wrapText="1"/>
      <protection locked="0"/>
    </xf>
    <xf numFmtId="0" fontId="21" fillId="0" borderId="47" xfId="0" applyFont="1" applyBorder="1" applyAlignment="1" applyProtection="1">
      <alignment horizontal="center"/>
      <protection locked="0"/>
    </xf>
    <xf numFmtId="0" fontId="12" fillId="0" borderId="35" xfId="0" applyFont="1" applyBorder="1" applyAlignment="1" applyProtection="1">
      <alignment horizontal="center" vertical="center" wrapText="1"/>
      <protection locked="0"/>
    </xf>
    <xf numFmtId="0" fontId="12" fillId="0" borderId="46" xfId="0" applyFont="1" applyBorder="1" applyAlignment="1" applyProtection="1">
      <alignment horizontal="center" vertical="center" wrapText="1"/>
      <protection locked="0"/>
    </xf>
    <xf numFmtId="0" fontId="12" fillId="0" borderId="56" xfId="0" applyFont="1" applyBorder="1" applyAlignment="1" applyProtection="1">
      <alignment horizontal="center" vertical="center" wrapText="1"/>
      <protection locked="0"/>
    </xf>
    <xf numFmtId="0" fontId="12" fillId="0" borderId="63" xfId="0" applyFont="1" applyBorder="1" applyAlignment="1" applyProtection="1">
      <alignment horizontal="center" vertical="center"/>
      <protection locked="0"/>
    </xf>
    <xf numFmtId="0" fontId="12" fillId="0" borderId="64" xfId="0" applyFont="1" applyBorder="1" applyAlignment="1" applyProtection="1">
      <alignment horizontal="center" vertical="center"/>
      <protection locked="0"/>
    </xf>
    <xf numFmtId="0" fontId="12" fillId="0" borderId="65" xfId="0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  <xf numFmtId="0" fontId="16" fillId="0" borderId="60" xfId="0" applyFont="1" applyBorder="1" applyAlignment="1" applyProtection="1">
      <alignment horizontal="left" vertical="center"/>
      <protection locked="0"/>
    </xf>
    <xf numFmtId="0" fontId="16" fillId="0" borderId="61" xfId="0" applyFont="1" applyBorder="1" applyAlignment="1" applyProtection="1">
      <alignment horizontal="left" vertical="center"/>
      <protection locked="0"/>
    </xf>
    <xf numFmtId="0" fontId="16" fillId="0" borderId="62" xfId="0" applyFont="1" applyBorder="1" applyAlignment="1" applyProtection="1">
      <alignment horizontal="left" vertical="center"/>
      <protection locked="0"/>
    </xf>
    <xf numFmtId="0" fontId="5" fillId="0" borderId="0" xfId="0" applyFont="1" applyAlignment="1" applyProtection="1">
      <alignment horizontal="left"/>
      <protection locked="0"/>
    </xf>
    <xf numFmtId="0" fontId="12" fillId="0" borderId="66" xfId="0" applyFont="1" applyBorder="1" applyAlignment="1" applyProtection="1">
      <alignment horizontal="center" vertical="center"/>
      <protection locked="0"/>
    </xf>
    <xf numFmtId="0" fontId="12" fillId="0" borderId="67" xfId="0" applyFont="1" applyBorder="1" applyAlignment="1" applyProtection="1">
      <alignment horizontal="center" vertical="center"/>
      <protection locked="0"/>
    </xf>
    <xf numFmtId="0" fontId="12" fillId="0" borderId="68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center"/>
      <protection locked="0"/>
    </xf>
    <xf numFmtId="0" fontId="16" fillId="0" borderId="1" xfId="0" applyFont="1" applyBorder="1" applyAlignment="1" applyProtection="1">
      <alignment horizontal="center" vertical="center"/>
      <protection locked="0"/>
    </xf>
    <xf numFmtId="0" fontId="16" fillId="0" borderId="35" xfId="0" applyFont="1" applyBorder="1" applyAlignment="1" applyProtection="1">
      <alignment horizontal="center" vertical="center"/>
      <protection locked="0"/>
    </xf>
    <xf numFmtId="0" fontId="16" fillId="0" borderId="46" xfId="0" applyFont="1" applyBorder="1" applyAlignment="1" applyProtection="1">
      <alignment horizontal="center" vertical="center"/>
      <protection locked="0"/>
    </xf>
    <xf numFmtId="0" fontId="16" fillId="0" borderId="56" xfId="0" applyFont="1" applyBorder="1" applyAlignment="1" applyProtection="1">
      <alignment horizontal="center" vertical="center"/>
      <protection locked="0"/>
    </xf>
    <xf numFmtId="1" fontId="17" fillId="0" borderId="22" xfId="0" applyNumberFormat="1" applyFont="1" applyBorder="1" applyAlignment="1">
      <alignment horizontal="center" vertical="center"/>
    </xf>
    <xf numFmtId="1" fontId="17" fillId="0" borderId="24" xfId="0" applyNumberFormat="1" applyFont="1" applyBorder="1" applyAlignment="1">
      <alignment horizontal="center" vertical="center"/>
    </xf>
    <xf numFmtId="1" fontId="17" fillId="0" borderId="71" xfId="0" applyNumberFormat="1" applyFont="1" applyBorder="1" applyAlignment="1">
      <alignment horizontal="center"/>
    </xf>
    <xf numFmtId="0" fontId="18" fillId="0" borderId="72" xfId="0" applyFont="1" applyBorder="1" applyAlignment="1">
      <alignment horizontal="center"/>
    </xf>
    <xf numFmtId="0" fontId="17" fillId="0" borderId="74" xfId="0" applyFont="1" applyBorder="1" applyAlignment="1">
      <alignment horizontal="center"/>
    </xf>
    <xf numFmtId="0" fontId="17" fillId="0" borderId="13" xfId="0" applyFont="1" applyBorder="1" applyAlignment="1">
      <alignment horizontal="center"/>
    </xf>
    <xf numFmtId="0" fontId="17" fillId="0" borderId="75" xfId="0" applyFont="1" applyBorder="1" applyAlignment="1">
      <alignment horizontal="center"/>
    </xf>
    <xf numFmtId="0" fontId="1" fillId="0" borderId="0" xfId="0" applyFont="1"/>
    <xf numFmtId="0" fontId="10" fillId="0" borderId="0" xfId="0" applyFont="1" applyAlignment="1">
      <alignment horizontal="center"/>
    </xf>
    <xf numFmtId="0" fontId="26" fillId="0" borderId="0" xfId="0" applyFont="1"/>
    <xf numFmtId="0" fontId="10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  <color rgb="FFFF0000"/>
      <color rgb="FFFF66FF"/>
      <color rgb="FF00FF00"/>
      <color rgb="FF990033"/>
      <color rgb="FFCC6600"/>
      <color rgb="FF009900"/>
      <color rgb="FF00FF99"/>
      <color rgb="FF0033CC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หน้าปก!$C$13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(หน้าปก!$B$14:$B$22,หน้าปก!$B$24:$B$25)</c:f>
              <c:strCache>
                <c:ptCount val="11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</c:v>
                </c:pt>
                <c:pt idx="3">
                  <c:v>สังคมศึกษาฯ</c:v>
                </c:pt>
                <c:pt idx="4">
                  <c:v>ประวัติศาสตร์</c:v>
                </c:pt>
                <c:pt idx="5">
                  <c:v>สุขศึกษา</c:v>
                </c:pt>
                <c:pt idx="6">
                  <c:v>ศิลปะ</c:v>
                </c:pt>
                <c:pt idx="7">
                  <c:v>การงาน</c:v>
                </c:pt>
                <c:pt idx="8">
                  <c:v>ภาษาต่างประเทศ</c:v>
                </c:pt>
                <c:pt idx="9">
                  <c:v>ต้านทุจริต</c:v>
                </c:pt>
                <c:pt idx="10">
                  <c:v>ภาษาอังกฤษเพิ่มเติม</c:v>
                </c:pt>
              </c:strCache>
            </c:strRef>
          </c:cat>
          <c:val>
            <c:numRef>
              <c:f>(หน้าปก!$C$14:$C$22,หน้าปก!$C$24:$C$25)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1"/>
          <c:order val="1"/>
          <c:tx>
            <c:strRef>
              <c:f>หน้าปก!$D$13</c:f>
              <c:strCache>
                <c:ptCount val="1"/>
                <c:pt idx="0">
                  <c:v>3.5</c:v>
                </c:pt>
              </c:strCache>
            </c:strRef>
          </c:tx>
          <c:invertIfNegative val="0"/>
          <c:cat>
            <c:strRef>
              <c:f>(หน้าปก!$B$14:$B$22,หน้าปก!$B$24:$B$25)</c:f>
              <c:strCache>
                <c:ptCount val="11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</c:v>
                </c:pt>
                <c:pt idx="3">
                  <c:v>สังคมศึกษาฯ</c:v>
                </c:pt>
                <c:pt idx="4">
                  <c:v>ประวัติศาสตร์</c:v>
                </c:pt>
                <c:pt idx="5">
                  <c:v>สุขศึกษา</c:v>
                </c:pt>
                <c:pt idx="6">
                  <c:v>ศิลปะ</c:v>
                </c:pt>
                <c:pt idx="7">
                  <c:v>การงาน</c:v>
                </c:pt>
                <c:pt idx="8">
                  <c:v>ภาษาต่างประเทศ</c:v>
                </c:pt>
                <c:pt idx="9">
                  <c:v>ต้านทุจริต</c:v>
                </c:pt>
                <c:pt idx="10">
                  <c:v>ภาษาอังกฤษเพิ่มเติม</c:v>
                </c:pt>
              </c:strCache>
            </c:strRef>
          </c:cat>
          <c:val>
            <c:numRef>
              <c:f>(หน้าปก!$D$14:$D$22,หน้าปก!$D$24:$D$25)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2"/>
          <c:order val="2"/>
          <c:tx>
            <c:strRef>
              <c:f>หน้าปก!$E$13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(หน้าปก!$B$14:$B$22,หน้าปก!$B$24:$B$25)</c:f>
              <c:strCache>
                <c:ptCount val="11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</c:v>
                </c:pt>
                <c:pt idx="3">
                  <c:v>สังคมศึกษาฯ</c:v>
                </c:pt>
                <c:pt idx="4">
                  <c:v>ประวัติศาสตร์</c:v>
                </c:pt>
                <c:pt idx="5">
                  <c:v>สุขศึกษา</c:v>
                </c:pt>
                <c:pt idx="6">
                  <c:v>ศิลปะ</c:v>
                </c:pt>
                <c:pt idx="7">
                  <c:v>การงาน</c:v>
                </c:pt>
                <c:pt idx="8">
                  <c:v>ภาษาต่างประเทศ</c:v>
                </c:pt>
                <c:pt idx="9">
                  <c:v>ต้านทุจริต</c:v>
                </c:pt>
                <c:pt idx="10">
                  <c:v>ภาษาอังกฤษเพิ่มเติม</c:v>
                </c:pt>
              </c:strCache>
            </c:strRef>
          </c:cat>
          <c:val>
            <c:numRef>
              <c:f>(หน้าปก!$E$14:$E$22,หน้าปก!$E$24:$E$25)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3"/>
          <c:order val="3"/>
          <c:tx>
            <c:strRef>
              <c:f>หน้าปก!$F$13</c:f>
              <c:strCache>
                <c:ptCount val="1"/>
                <c:pt idx="0">
                  <c:v>2.5</c:v>
                </c:pt>
              </c:strCache>
            </c:strRef>
          </c:tx>
          <c:invertIfNegative val="0"/>
          <c:cat>
            <c:strRef>
              <c:f>(หน้าปก!$B$14:$B$22,หน้าปก!$B$24:$B$25)</c:f>
              <c:strCache>
                <c:ptCount val="11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</c:v>
                </c:pt>
                <c:pt idx="3">
                  <c:v>สังคมศึกษาฯ</c:v>
                </c:pt>
                <c:pt idx="4">
                  <c:v>ประวัติศาสตร์</c:v>
                </c:pt>
                <c:pt idx="5">
                  <c:v>สุขศึกษา</c:v>
                </c:pt>
                <c:pt idx="6">
                  <c:v>ศิลปะ</c:v>
                </c:pt>
                <c:pt idx="7">
                  <c:v>การงาน</c:v>
                </c:pt>
                <c:pt idx="8">
                  <c:v>ภาษาต่างประเทศ</c:v>
                </c:pt>
                <c:pt idx="9">
                  <c:v>ต้านทุจริต</c:v>
                </c:pt>
                <c:pt idx="10">
                  <c:v>ภาษาอังกฤษเพิ่มเติม</c:v>
                </c:pt>
              </c:strCache>
            </c:strRef>
          </c:cat>
          <c:val>
            <c:numRef>
              <c:f>(หน้าปก!$F$14:$F$22,หน้าปก!$F$24:$F$25)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4"/>
          <c:order val="4"/>
          <c:tx>
            <c:strRef>
              <c:f>หน้าปก!$G$13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(หน้าปก!$B$14:$B$22,หน้าปก!$B$24:$B$25)</c:f>
              <c:strCache>
                <c:ptCount val="11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</c:v>
                </c:pt>
                <c:pt idx="3">
                  <c:v>สังคมศึกษาฯ</c:v>
                </c:pt>
                <c:pt idx="4">
                  <c:v>ประวัติศาสตร์</c:v>
                </c:pt>
                <c:pt idx="5">
                  <c:v>สุขศึกษา</c:v>
                </c:pt>
                <c:pt idx="6">
                  <c:v>ศิลปะ</c:v>
                </c:pt>
                <c:pt idx="7">
                  <c:v>การงาน</c:v>
                </c:pt>
                <c:pt idx="8">
                  <c:v>ภาษาต่างประเทศ</c:v>
                </c:pt>
                <c:pt idx="9">
                  <c:v>ต้านทุจริต</c:v>
                </c:pt>
                <c:pt idx="10">
                  <c:v>ภาษาอังกฤษเพิ่มเติม</c:v>
                </c:pt>
              </c:strCache>
            </c:strRef>
          </c:cat>
          <c:val>
            <c:numRef>
              <c:f>(หน้าปก!$G$14:$G$22,หน้าปก!$G$24:$G$25)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5"/>
          <c:order val="5"/>
          <c:tx>
            <c:strRef>
              <c:f>หน้าปก!$H$13</c:f>
              <c:strCache>
                <c:ptCount val="1"/>
                <c:pt idx="0">
                  <c:v>1.5</c:v>
                </c:pt>
              </c:strCache>
            </c:strRef>
          </c:tx>
          <c:invertIfNegative val="0"/>
          <c:cat>
            <c:strRef>
              <c:f>(หน้าปก!$B$14:$B$22,หน้าปก!$B$24:$B$25)</c:f>
              <c:strCache>
                <c:ptCount val="11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</c:v>
                </c:pt>
                <c:pt idx="3">
                  <c:v>สังคมศึกษาฯ</c:v>
                </c:pt>
                <c:pt idx="4">
                  <c:v>ประวัติศาสตร์</c:v>
                </c:pt>
                <c:pt idx="5">
                  <c:v>สุขศึกษา</c:v>
                </c:pt>
                <c:pt idx="6">
                  <c:v>ศิลปะ</c:v>
                </c:pt>
                <c:pt idx="7">
                  <c:v>การงาน</c:v>
                </c:pt>
                <c:pt idx="8">
                  <c:v>ภาษาต่างประเทศ</c:v>
                </c:pt>
                <c:pt idx="9">
                  <c:v>ต้านทุจริต</c:v>
                </c:pt>
                <c:pt idx="10">
                  <c:v>ภาษาอังกฤษเพิ่มเติม</c:v>
                </c:pt>
              </c:strCache>
            </c:strRef>
          </c:cat>
          <c:val>
            <c:numRef>
              <c:f>(หน้าปก!$H$14:$H$22,หน้าปก!$H$24:$H$25)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6"/>
          <c:order val="6"/>
          <c:tx>
            <c:strRef>
              <c:f>หน้าปก!$I$13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(หน้าปก!$B$14:$B$22,หน้าปก!$B$24:$B$25)</c:f>
              <c:strCache>
                <c:ptCount val="11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</c:v>
                </c:pt>
                <c:pt idx="3">
                  <c:v>สังคมศึกษาฯ</c:v>
                </c:pt>
                <c:pt idx="4">
                  <c:v>ประวัติศาสตร์</c:v>
                </c:pt>
                <c:pt idx="5">
                  <c:v>สุขศึกษา</c:v>
                </c:pt>
                <c:pt idx="6">
                  <c:v>ศิลปะ</c:v>
                </c:pt>
                <c:pt idx="7">
                  <c:v>การงาน</c:v>
                </c:pt>
                <c:pt idx="8">
                  <c:v>ภาษาต่างประเทศ</c:v>
                </c:pt>
                <c:pt idx="9">
                  <c:v>ต้านทุจริต</c:v>
                </c:pt>
                <c:pt idx="10">
                  <c:v>ภาษาอังกฤษเพิ่มเติม</c:v>
                </c:pt>
              </c:strCache>
            </c:strRef>
          </c:cat>
          <c:val>
            <c:numRef>
              <c:f>(หน้าปก!$I$14:$I$22,หน้าปก!$I$24:$I$25)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7"/>
          <c:order val="7"/>
          <c:tx>
            <c:strRef>
              <c:f>หน้าปก!$J$13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(หน้าปก!$B$14:$B$22,หน้าปก!$B$24:$B$25)</c:f>
              <c:strCache>
                <c:ptCount val="11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</c:v>
                </c:pt>
                <c:pt idx="3">
                  <c:v>สังคมศึกษาฯ</c:v>
                </c:pt>
                <c:pt idx="4">
                  <c:v>ประวัติศาสตร์</c:v>
                </c:pt>
                <c:pt idx="5">
                  <c:v>สุขศึกษา</c:v>
                </c:pt>
                <c:pt idx="6">
                  <c:v>ศิลปะ</c:v>
                </c:pt>
                <c:pt idx="7">
                  <c:v>การงาน</c:v>
                </c:pt>
                <c:pt idx="8">
                  <c:v>ภาษาต่างประเทศ</c:v>
                </c:pt>
                <c:pt idx="9">
                  <c:v>ต้านทุจริต</c:v>
                </c:pt>
                <c:pt idx="10">
                  <c:v>ภาษาอังกฤษเพิ่มเติม</c:v>
                </c:pt>
              </c:strCache>
            </c:strRef>
          </c:cat>
          <c:val>
            <c:numRef>
              <c:f>(หน้าปก!$J$14:$J$22,หน้าปก!$J$24:$J$25)</c:f>
              <c:numCache>
                <c:formatCode>General</c:formatCode>
                <c:ptCount val="11"/>
                <c:pt idx="0">
                  <c:v>42</c:v>
                </c:pt>
                <c:pt idx="1">
                  <c:v>42</c:v>
                </c:pt>
                <c:pt idx="2">
                  <c:v>42</c:v>
                </c:pt>
                <c:pt idx="3">
                  <c:v>42</c:v>
                </c:pt>
                <c:pt idx="4">
                  <c:v>42</c:v>
                </c:pt>
                <c:pt idx="5">
                  <c:v>42</c:v>
                </c:pt>
                <c:pt idx="6">
                  <c:v>42</c:v>
                </c:pt>
                <c:pt idx="7">
                  <c:v>42</c:v>
                </c:pt>
                <c:pt idx="8">
                  <c:v>42</c:v>
                </c:pt>
                <c:pt idx="9">
                  <c:v>42</c:v>
                </c:pt>
                <c:pt idx="10">
                  <c:v>42</c:v>
                </c:pt>
              </c:numCache>
            </c:numRef>
          </c:val>
        </c:ser>
        <c:ser>
          <c:idx val="8"/>
          <c:order val="8"/>
          <c:tx>
            <c:strRef>
              <c:f>หน้าปก!$K$13</c:f>
              <c:strCache>
                <c:ptCount val="1"/>
                <c:pt idx="0">
                  <c:v>ร </c:v>
                </c:pt>
              </c:strCache>
            </c:strRef>
          </c:tx>
          <c:invertIfNegative val="0"/>
          <c:cat>
            <c:strRef>
              <c:f>(หน้าปก!$B$14:$B$22,หน้าปก!$B$24:$B$25)</c:f>
              <c:strCache>
                <c:ptCount val="11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</c:v>
                </c:pt>
                <c:pt idx="3">
                  <c:v>สังคมศึกษาฯ</c:v>
                </c:pt>
                <c:pt idx="4">
                  <c:v>ประวัติศาสตร์</c:v>
                </c:pt>
                <c:pt idx="5">
                  <c:v>สุขศึกษา</c:v>
                </c:pt>
                <c:pt idx="6">
                  <c:v>ศิลปะ</c:v>
                </c:pt>
                <c:pt idx="7">
                  <c:v>การงาน</c:v>
                </c:pt>
                <c:pt idx="8">
                  <c:v>ภาษาต่างประเทศ</c:v>
                </c:pt>
                <c:pt idx="9">
                  <c:v>ต้านทุจริต</c:v>
                </c:pt>
                <c:pt idx="10">
                  <c:v>ภาษาอังกฤษเพิ่มเติม</c:v>
                </c:pt>
              </c:strCache>
            </c:strRef>
          </c:cat>
          <c:val>
            <c:numRef>
              <c:f>(หน้าปก!$K$14:$K$22,หน้าปก!$K$24:$K$25)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9"/>
          <c:order val="9"/>
          <c:tx>
            <c:strRef>
              <c:f>หน้าปก!$L$13</c:f>
              <c:strCache>
                <c:ptCount val="1"/>
                <c:pt idx="0">
                  <c:v>มส</c:v>
                </c:pt>
              </c:strCache>
            </c:strRef>
          </c:tx>
          <c:invertIfNegative val="0"/>
          <c:cat>
            <c:strRef>
              <c:f>(หน้าปก!$B$14:$B$22,หน้าปก!$B$24:$B$25)</c:f>
              <c:strCache>
                <c:ptCount val="11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</c:v>
                </c:pt>
                <c:pt idx="3">
                  <c:v>สังคมศึกษาฯ</c:v>
                </c:pt>
                <c:pt idx="4">
                  <c:v>ประวัติศาสตร์</c:v>
                </c:pt>
                <c:pt idx="5">
                  <c:v>สุขศึกษา</c:v>
                </c:pt>
                <c:pt idx="6">
                  <c:v>ศิลปะ</c:v>
                </c:pt>
                <c:pt idx="7">
                  <c:v>การงาน</c:v>
                </c:pt>
                <c:pt idx="8">
                  <c:v>ภาษาต่างประเทศ</c:v>
                </c:pt>
                <c:pt idx="9">
                  <c:v>ต้านทุจริต</c:v>
                </c:pt>
                <c:pt idx="10">
                  <c:v>ภาษาอังกฤษเพิ่มเติม</c:v>
                </c:pt>
              </c:strCache>
            </c:strRef>
          </c:cat>
          <c:val>
            <c:numRef>
              <c:f>(หน้าปก!$L$14:$L$22,หน้าปก!$L$24:$L$25)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517952"/>
        <c:axId val="139520640"/>
      </c:barChart>
      <c:catAx>
        <c:axId val="1395179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 b="1">
                <a:latin typeface="TH SarabunPSK" pitchFamily="34" charset="-34"/>
                <a:cs typeface="TH SarabunPSK" pitchFamily="34" charset="-34"/>
              </a:defRPr>
            </a:pPr>
            <a:endParaRPr lang="th-TH"/>
          </a:p>
        </c:txPr>
        <c:crossAx val="139520640"/>
        <c:crosses val="autoZero"/>
        <c:auto val="1"/>
        <c:lblAlgn val="ctr"/>
        <c:lblOffset val="100"/>
        <c:noMultiLvlLbl val="0"/>
      </c:catAx>
      <c:valAx>
        <c:axId val="139520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951795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375180</xdr:colOff>
      <xdr:row>3</xdr:row>
      <xdr:rowOff>104775</xdr:rowOff>
    </xdr:to>
    <xdr:pic>
      <xdr:nvPicPr>
        <xdr:cNvPr id="3" name="รูปภาพ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232429" cy="1295400"/>
        </a:xfrm>
        <a:prstGeom prst="rect">
          <a:avLst/>
        </a:prstGeom>
      </xdr:spPr>
    </xdr:pic>
    <xdr:clientData/>
  </xdr:twoCellAnchor>
  <xdr:twoCellAnchor>
    <xdr:from>
      <xdr:col>1</xdr:col>
      <xdr:colOff>1133475</xdr:colOff>
      <xdr:row>32</xdr:row>
      <xdr:rowOff>0</xdr:rowOff>
    </xdr:from>
    <xdr:to>
      <xdr:col>1</xdr:col>
      <xdr:colOff>1447800</xdr:colOff>
      <xdr:row>33</xdr:row>
      <xdr:rowOff>0</xdr:rowOff>
    </xdr:to>
    <xdr:sp macro="" textlink="">
      <xdr:nvSpPr>
        <xdr:cNvPr id="4" name="สี่เหลี่ยมผืนผ้า 3"/>
        <xdr:cNvSpPr/>
      </xdr:nvSpPr>
      <xdr:spPr>
        <a:xfrm>
          <a:off x="1990725" y="9410700"/>
          <a:ext cx="314325" cy="295275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4</xdr:col>
      <xdr:colOff>228600</xdr:colOff>
      <xdr:row>32</xdr:row>
      <xdr:rowOff>9525</xdr:rowOff>
    </xdr:from>
    <xdr:to>
      <xdr:col>5</xdr:col>
      <xdr:colOff>200025</xdr:colOff>
      <xdr:row>33</xdr:row>
      <xdr:rowOff>0</xdr:rowOff>
    </xdr:to>
    <xdr:sp macro="" textlink="">
      <xdr:nvSpPr>
        <xdr:cNvPr id="5" name="สี่เหลี่ยมผืนผ้า 4"/>
        <xdr:cNvSpPr/>
      </xdr:nvSpPr>
      <xdr:spPr>
        <a:xfrm>
          <a:off x="3400425" y="9420225"/>
          <a:ext cx="314325" cy="28575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9525</xdr:colOff>
      <xdr:row>1</xdr:row>
      <xdr:rowOff>9525</xdr:rowOff>
    </xdr:from>
    <xdr:to>
      <xdr:col>47</xdr:col>
      <xdr:colOff>781050</xdr:colOff>
      <xdr:row>3</xdr:row>
      <xdr:rowOff>323850</xdr:rowOff>
    </xdr:to>
    <xdr:cxnSp macro="">
      <xdr:nvCxnSpPr>
        <xdr:cNvPr id="3" name="ตัวเชื่อมต่อตรง 2"/>
        <xdr:cNvCxnSpPr/>
      </xdr:nvCxnSpPr>
      <xdr:spPr>
        <a:xfrm flipV="1">
          <a:off x="5848350" y="200025"/>
          <a:ext cx="771525" cy="6953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38100</xdr:rowOff>
    </xdr:from>
    <xdr:to>
      <xdr:col>9</xdr:col>
      <xdr:colOff>78943</xdr:colOff>
      <xdr:row>50</xdr:row>
      <xdr:rowOff>142875</xdr:rowOff>
    </xdr:to>
    <xdr:pic>
      <xdr:nvPicPr>
        <xdr:cNvPr id="3" name="รูปภาพ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8100"/>
          <a:ext cx="6174943" cy="91535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200025</xdr:colOff>
      <xdr:row>25</xdr:row>
      <xdr:rowOff>57150</xdr:rowOff>
    </xdr:from>
    <xdr:ext cx="474489" cy="382156"/>
    <xdr:sp macro="" textlink="">
      <xdr:nvSpPr>
        <xdr:cNvPr id="2" name="TextBox 1"/>
        <xdr:cNvSpPr txBox="1"/>
      </xdr:nvSpPr>
      <xdr:spPr>
        <a:xfrm>
          <a:off x="9115425" y="5219700"/>
          <a:ext cx="474489" cy="3821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2000" b="1">
              <a:latin typeface="TH SarabunPSK" pitchFamily="34" charset="-34"/>
              <a:cs typeface="TH SarabunPSK" pitchFamily="34" charset="-34"/>
            </a:rPr>
            <a:t>วิชา</a:t>
          </a:r>
        </a:p>
      </xdr:txBody>
    </xdr:sp>
    <xdr:clientData/>
  </xdr:oneCellAnchor>
  <xdr:oneCellAnchor>
    <xdr:from>
      <xdr:col>0</xdr:col>
      <xdr:colOff>85725</xdr:colOff>
      <xdr:row>1</xdr:row>
      <xdr:rowOff>152400</xdr:rowOff>
    </xdr:from>
    <xdr:ext cx="1249316" cy="382156"/>
    <xdr:sp macro="" textlink="">
      <xdr:nvSpPr>
        <xdr:cNvPr id="4" name="TextBox 3"/>
        <xdr:cNvSpPr txBox="1"/>
      </xdr:nvSpPr>
      <xdr:spPr>
        <a:xfrm>
          <a:off x="85725" y="542925"/>
          <a:ext cx="1249316" cy="3821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2000" b="1">
              <a:latin typeface="TH SarabunPSK" pitchFamily="34" charset="-34"/>
              <a:cs typeface="TH SarabunPSK" pitchFamily="34" charset="-34"/>
            </a:rPr>
            <a:t>จำนวนนักเรียน</a:t>
          </a:r>
        </a:p>
      </xdr:txBody>
    </xdr:sp>
    <xdr:clientData/>
  </xdr:oneCellAnchor>
  <xdr:twoCellAnchor>
    <xdr:from>
      <xdr:col>0</xdr:col>
      <xdr:colOff>104775</xdr:colOff>
      <xdr:row>2</xdr:row>
      <xdr:rowOff>152399</xdr:rowOff>
    </xdr:from>
    <xdr:to>
      <xdr:col>13</xdr:col>
      <xdr:colOff>142875</xdr:colOff>
      <xdr:row>31</xdr:row>
      <xdr:rowOff>171449</xdr:rowOff>
    </xdr:to>
    <xdr:graphicFrame macro="">
      <xdr:nvGraphicFramePr>
        <xdr:cNvPr id="5" name="แผนภูมิ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36"/>
  <sheetViews>
    <sheetView view="pageBreakPreview" topLeftCell="A10" zoomScaleNormal="100" zoomScaleSheetLayoutView="100" workbookViewId="0">
      <selection activeCell="B24" sqref="B24"/>
    </sheetView>
  </sheetViews>
  <sheetFormatPr defaultRowHeight="21" x14ac:dyDescent="0.35"/>
  <cols>
    <col min="1" max="1" width="11.25" style="164" customWidth="1"/>
    <col min="2" max="2" width="21.375" style="164" customWidth="1"/>
    <col min="3" max="12" width="4.5" style="164" customWidth="1"/>
    <col min="13" max="14" width="5.125" style="164" customWidth="1"/>
    <col min="15" max="16384" width="9" style="164"/>
  </cols>
  <sheetData>
    <row r="1" spans="2:14" ht="33.75" x14ac:dyDescent="0.35">
      <c r="B1" s="381" t="s">
        <v>0</v>
      </c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170" t="s">
        <v>44</v>
      </c>
    </row>
    <row r="2" spans="2:14" ht="33.75" customHeight="1" x14ac:dyDescent="0.35">
      <c r="B2" s="382" t="s">
        <v>1</v>
      </c>
      <c r="C2" s="382"/>
      <c r="D2" s="382"/>
      <c r="E2" s="382"/>
      <c r="F2" s="382"/>
      <c r="G2" s="382"/>
      <c r="H2" s="382"/>
      <c r="I2" s="382"/>
      <c r="J2" s="382"/>
      <c r="K2" s="382"/>
      <c r="L2" s="382"/>
      <c r="M2" s="382"/>
    </row>
    <row r="3" spans="2:14" ht="26.25" x14ac:dyDescent="0.35">
      <c r="B3" s="383" t="s">
        <v>2</v>
      </c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</row>
    <row r="4" spans="2:14" ht="30.75" x14ac:dyDescent="0.35">
      <c r="B4" s="384" t="s">
        <v>3</v>
      </c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</row>
    <row r="5" spans="2:14" ht="30.75" x14ac:dyDescent="0.35">
      <c r="B5" s="384" t="s">
        <v>4</v>
      </c>
      <c r="C5" s="384"/>
      <c r="D5" s="384"/>
      <c r="E5" s="384"/>
      <c r="F5" s="384"/>
      <c r="G5" s="384"/>
      <c r="H5" s="384"/>
      <c r="I5" s="384"/>
      <c r="J5" s="384"/>
      <c r="K5" s="384"/>
      <c r="L5" s="384"/>
      <c r="M5" s="384"/>
    </row>
    <row r="6" spans="2:14" ht="14.25" customHeight="1" x14ac:dyDescent="0.45">
      <c r="B6" s="222"/>
      <c r="C6" s="222"/>
      <c r="D6" s="222"/>
      <c r="E6" s="222"/>
      <c r="F6" s="222"/>
      <c r="G6" s="222"/>
      <c r="H6" s="222"/>
      <c r="I6" s="222"/>
      <c r="J6" s="222"/>
      <c r="K6" s="222"/>
      <c r="L6" s="222"/>
      <c r="M6" s="222"/>
    </row>
    <row r="7" spans="2:14" ht="23.25" customHeight="1" x14ac:dyDescent="0.45">
      <c r="B7" s="223" t="s">
        <v>5</v>
      </c>
      <c r="C7" s="380">
        <v>1</v>
      </c>
      <c r="D7" s="380"/>
      <c r="E7" s="380"/>
      <c r="F7" s="380"/>
      <c r="G7" s="380"/>
      <c r="H7" s="380"/>
      <c r="I7" s="380"/>
      <c r="J7" s="380"/>
      <c r="K7" s="380"/>
      <c r="L7" s="380"/>
      <c r="M7" s="380"/>
    </row>
    <row r="8" spans="2:14" ht="23.25" customHeight="1" x14ac:dyDescent="0.45">
      <c r="B8" s="224"/>
      <c r="C8" s="380">
        <v>2</v>
      </c>
      <c r="D8" s="380"/>
      <c r="E8" s="380"/>
      <c r="F8" s="380"/>
      <c r="G8" s="380"/>
      <c r="H8" s="380"/>
      <c r="I8" s="380"/>
      <c r="J8" s="380"/>
      <c r="K8" s="380"/>
      <c r="L8" s="380"/>
      <c r="M8" s="380"/>
    </row>
    <row r="9" spans="2:14" ht="33.75" x14ac:dyDescent="0.5">
      <c r="B9" s="391" t="s">
        <v>6</v>
      </c>
      <c r="C9" s="391"/>
      <c r="D9" s="391"/>
      <c r="E9" s="391"/>
      <c r="F9" s="391"/>
      <c r="G9" s="391"/>
      <c r="H9" s="391"/>
      <c r="I9" s="391"/>
      <c r="J9" s="391"/>
      <c r="K9" s="391"/>
      <c r="L9" s="391"/>
      <c r="M9" s="391"/>
    </row>
    <row r="10" spans="2:14" ht="21.75" thickBot="1" x14ac:dyDescent="0.4">
      <c r="B10" s="167" t="s">
        <v>29</v>
      </c>
      <c r="C10" s="221"/>
      <c r="D10" s="167"/>
      <c r="E10" s="167"/>
      <c r="F10" s="167"/>
      <c r="G10" s="221"/>
      <c r="H10" s="167"/>
      <c r="I10" s="167"/>
      <c r="J10" s="219"/>
      <c r="K10" s="167"/>
      <c r="L10" s="167"/>
      <c r="M10" s="219"/>
      <c r="N10" s="225"/>
    </row>
    <row r="11" spans="2:14" x14ac:dyDescent="0.35">
      <c r="B11" s="226" t="s">
        <v>11</v>
      </c>
      <c r="C11" s="392" t="s">
        <v>9</v>
      </c>
      <c r="D11" s="392"/>
      <c r="E11" s="392"/>
      <c r="F11" s="392"/>
      <c r="G11" s="392"/>
      <c r="H11" s="392"/>
      <c r="I11" s="392"/>
      <c r="J11" s="392"/>
      <c r="K11" s="392"/>
      <c r="L11" s="393"/>
    </row>
    <row r="12" spans="2:14" x14ac:dyDescent="0.35">
      <c r="B12" s="227" t="s">
        <v>12</v>
      </c>
      <c r="C12" s="394" t="s">
        <v>10</v>
      </c>
      <c r="D12" s="394"/>
      <c r="E12" s="394"/>
      <c r="F12" s="394"/>
      <c r="G12" s="394"/>
      <c r="H12" s="394"/>
      <c r="I12" s="394"/>
      <c r="J12" s="394"/>
      <c r="K12" s="394"/>
      <c r="L12" s="395"/>
    </row>
    <row r="13" spans="2:14" ht="18.95" customHeight="1" x14ac:dyDescent="0.35">
      <c r="B13" s="228"/>
      <c r="C13" s="229">
        <v>4</v>
      </c>
      <c r="D13" s="229">
        <v>3.5</v>
      </c>
      <c r="E13" s="229">
        <v>3</v>
      </c>
      <c r="F13" s="229">
        <v>2.5</v>
      </c>
      <c r="G13" s="229">
        <v>2</v>
      </c>
      <c r="H13" s="229">
        <v>1.5</v>
      </c>
      <c r="I13" s="229">
        <v>1</v>
      </c>
      <c r="J13" s="229">
        <v>0</v>
      </c>
      <c r="K13" s="229" t="s">
        <v>7</v>
      </c>
      <c r="L13" s="230" t="s">
        <v>8</v>
      </c>
    </row>
    <row r="14" spans="2:14" ht="18.95" customHeight="1" x14ac:dyDescent="0.35">
      <c r="B14" s="231" t="s">
        <v>13</v>
      </c>
      <c r="C14" s="251">
        <f>COUNTIF(สรุปภาษาไทย!F3:F44,"4")</f>
        <v>0</v>
      </c>
      <c r="D14" s="251">
        <f>COUNTIF(สรุปภาษาไทย!F3:F44,"3.5")</f>
        <v>0</v>
      </c>
      <c r="E14" s="251">
        <f>COUNTIF(สรุปภาษาไทย!F3:F44,"3")</f>
        <v>0</v>
      </c>
      <c r="F14" s="251">
        <f>COUNTIF(สรุปภาษาไทย!F3:F44,"2.5")</f>
        <v>0</v>
      </c>
      <c r="G14" s="251">
        <f>COUNTIF(สรุปภาษาไทย!F3:F44,"2")</f>
        <v>0</v>
      </c>
      <c r="H14" s="251">
        <f>COUNTIF(สรุปภาษาไทย!F3:F44,"1.5")</f>
        <v>0</v>
      </c>
      <c r="I14" s="251">
        <f>COUNTIF(สรุปภาษาไทย!F3:F44,"1")</f>
        <v>0</v>
      </c>
      <c r="J14" s="251">
        <f>COUNTIF(สรุปภาษาไทย!F3:F44,"0")</f>
        <v>42</v>
      </c>
      <c r="K14" s="251">
        <f>COUNTIF(สรุปภาษาไทย!F3:F44,"ร")</f>
        <v>0</v>
      </c>
      <c r="L14" s="252">
        <f>COUNTIF(สรุปภาษาไทย!F3:F44,"มส")</f>
        <v>0</v>
      </c>
    </row>
    <row r="15" spans="2:14" ht="18.95" customHeight="1" x14ac:dyDescent="0.35">
      <c r="B15" s="231" t="s">
        <v>14</v>
      </c>
      <c r="C15" s="251">
        <f>COUNTIF(สรุปคณิต!F3:F44,"4")</f>
        <v>0</v>
      </c>
      <c r="D15" s="251">
        <f>COUNTIF(สรุปคณิต!F3:F44,"3.5")</f>
        <v>0</v>
      </c>
      <c r="E15" s="251">
        <f>COUNTIF(สรุปคณิต!F3:F44,"3")</f>
        <v>0</v>
      </c>
      <c r="F15" s="251">
        <f>COUNTIF(สรุปคณิต!F3:F44,"2.5")</f>
        <v>0</v>
      </c>
      <c r="G15" s="251">
        <f>COUNTIF(สรุปคณิต!F3:F44,"2")</f>
        <v>0</v>
      </c>
      <c r="H15" s="251">
        <f>COUNTIF(สรุปคณิต!F3:F44,"1.5")</f>
        <v>0</v>
      </c>
      <c r="I15" s="251">
        <f>COUNTIF(สรุปคณิต!F3:F44,"1")</f>
        <v>0</v>
      </c>
      <c r="J15" s="251">
        <f>COUNTIF(สรุปคณิต!F3:F44,"0")</f>
        <v>42</v>
      </c>
      <c r="K15" s="251">
        <f>COUNTIF(สรุปคณิต!F3:F44,"ร")</f>
        <v>0</v>
      </c>
      <c r="L15" s="252">
        <f>COUNTIF(สรุปคณิต!F3:F44,"มส")</f>
        <v>0</v>
      </c>
    </row>
    <row r="16" spans="2:14" ht="18.95" customHeight="1" x14ac:dyDescent="0.35">
      <c r="B16" s="231" t="s">
        <v>15</v>
      </c>
      <c r="C16" s="251">
        <f>COUNTIF(สรุปวิทย์!F3:F44,"4")</f>
        <v>0</v>
      </c>
      <c r="D16" s="251">
        <f>COUNTIF(สรุปวิทย์!F3:F44,"3.5")</f>
        <v>0</v>
      </c>
      <c r="E16" s="251">
        <f>COUNTIF(สรุปวิทย์!F3:F44,"3")</f>
        <v>0</v>
      </c>
      <c r="F16" s="251">
        <f>COUNTIF(สรุปวิทย์!F3:F44,"2.5")</f>
        <v>0</v>
      </c>
      <c r="G16" s="251">
        <f>COUNTIF(สรุปวิทย์!F3:F44,"2")</f>
        <v>0</v>
      </c>
      <c r="H16" s="251">
        <f>COUNTIF(สรุปวิทย์!F3:F44,"1.5")</f>
        <v>0</v>
      </c>
      <c r="I16" s="251">
        <f>COUNTIF(สรุปวิทย์!F3:F44,"1")</f>
        <v>0</v>
      </c>
      <c r="J16" s="251">
        <f>COUNTIF(สรุปวิทย์!F3:F44,"0")</f>
        <v>42</v>
      </c>
      <c r="K16" s="251">
        <f>COUNTIF(สรุปวิทย์!F3:F44,"ร")</f>
        <v>0</v>
      </c>
      <c r="L16" s="252">
        <f>COUNTIF(สรุปวิทย์!F3:F44,"มส")</f>
        <v>0</v>
      </c>
    </row>
    <row r="17" spans="1:13" ht="18.95" customHeight="1" x14ac:dyDescent="0.35">
      <c r="B17" s="231" t="s">
        <v>16</v>
      </c>
      <c r="C17" s="251">
        <f>COUNTIF(สรุปสังคม!F3:F44,"4")</f>
        <v>0</v>
      </c>
      <c r="D17" s="251">
        <f>COUNTIF(สรุปสังคม!F3:F44,"3.5")</f>
        <v>0</v>
      </c>
      <c r="E17" s="251">
        <f>COUNTIF(สรุปสังคม!F3:F44,"3")</f>
        <v>0</v>
      </c>
      <c r="F17" s="251">
        <f>COUNTIF(สรุปสังคม!F3:F44,"2.5")</f>
        <v>0</v>
      </c>
      <c r="G17" s="251">
        <f>COUNTIF(สรุปสังคม!F3:F44,"2")</f>
        <v>0</v>
      </c>
      <c r="H17" s="251">
        <f>COUNTIF(สรุปสังคม!F3:F44,"1.5")</f>
        <v>0</v>
      </c>
      <c r="I17" s="251">
        <f>COUNTIF(สรุปสังคม!F3:F44,"1")</f>
        <v>0</v>
      </c>
      <c r="J17" s="251">
        <f>COUNTIF(สรุปสังคม!F3:F44,"0")</f>
        <v>42</v>
      </c>
      <c r="K17" s="251">
        <f>COUNTIF(สรุปสังคม!F3:F44,"ร")</f>
        <v>0</v>
      </c>
      <c r="L17" s="252">
        <f>COUNTIF(สรุปสังคม!F3:F44,"มส")</f>
        <v>0</v>
      </c>
    </row>
    <row r="18" spans="1:13" ht="18.95" customHeight="1" x14ac:dyDescent="0.35">
      <c r="B18" s="231" t="s">
        <v>17</v>
      </c>
      <c r="C18" s="251">
        <f>COUNTIF(สรุปประวัติ!F3:F44,"4")</f>
        <v>0</v>
      </c>
      <c r="D18" s="251">
        <f>COUNTIF(สรุปประวัติ!F3:F44,"3.5")</f>
        <v>0</v>
      </c>
      <c r="E18" s="251">
        <f>COUNTIF(สรุปประวัติ!F3:F44,"3")</f>
        <v>0</v>
      </c>
      <c r="F18" s="251">
        <f>COUNTIF(สรุปประวัติ!F3:F44,"2.5")</f>
        <v>0</v>
      </c>
      <c r="G18" s="251">
        <f>COUNTIF(สรุปประวัติ!F3:F44,"2")</f>
        <v>0</v>
      </c>
      <c r="H18" s="251">
        <f>COUNTIF(สรุปประวัติ!F3:F44,"1.5")</f>
        <v>0</v>
      </c>
      <c r="I18" s="251">
        <f>COUNTIF(สรุปประวัติ!F3:F44,"1")</f>
        <v>0</v>
      </c>
      <c r="J18" s="251">
        <f>COUNTIF(สรุปประวัติ!F3:F44,"0")</f>
        <v>42</v>
      </c>
      <c r="K18" s="251">
        <f>COUNTIF(สรุปประวัติ!F3:F44,"ร")</f>
        <v>0</v>
      </c>
      <c r="L18" s="252">
        <f>COUNTIF(สรุปประวัติ!F3:F44,"มส")</f>
        <v>0</v>
      </c>
    </row>
    <row r="19" spans="1:13" ht="18.95" customHeight="1" x14ac:dyDescent="0.35">
      <c r="B19" s="231" t="s">
        <v>18</v>
      </c>
      <c r="C19" s="251">
        <f>COUNTIF(สรุปสุขศึกษา!F3:F44,"4")</f>
        <v>0</v>
      </c>
      <c r="D19" s="251">
        <f>COUNTIF(สรุปสุขศึกษา!F3:F44,"3.5")</f>
        <v>0</v>
      </c>
      <c r="E19" s="251">
        <f>COUNTIF(สรุปสุขศึกษา!F3:F44,"3")</f>
        <v>0</v>
      </c>
      <c r="F19" s="251">
        <f>COUNTIF(สรุปสุขศึกษา!F3:F44,"2.5")</f>
        <v>0</v>
      </c>
      <c r="G19" s="251">
        <f>COUNTIF(สรุปสุขศึกษา!F3:F44,"2")</f>
        <v>0</v>
      </c>
      <c r="H19" s="251">
        <f>COUNTIF(สรุปสุขศึกษา!F3:F44,"1.5")</f>
        <v>0</v>
      </c>
      <c r="I19" s="251">
        <f>COUNTIF(สรุปสุขศึกษา!F3:F44,"1")</f>
        <v>0</v>
      </c>
      <c r="J19" s="251">
        <f>COUNTIF(สรุปสุขศึกษา!F3:F44,"0")</f>
        <v>42</v>
      </c>
      <c r="K19" s="251">
        <f>COUNTIF(สรุปสุขศึกษา!F3:F44,"ร")</f>
        <v>0</v>
      </c>
      <c r="L19" s="252">
        <f>COUNTIF(สรุปสุขศึกษา!F3:F44,"มส")</f>
        <v>0</v>
      </c>
    </row>
    <row r="20" spans="1:13" ht="18.95" customHeight="1" x14ac:dyDescent="0.35">
      <c r="B20" s="231" t="s">
        <v>19</v>
      </c>
      <c r="C20" s="251">
        <f>COUNTIF(สรุปศิลปะ!F3:F44,"4")</f>
        <v>0</v>
      </c>
      <c r="D20" s="251">
        <f>COUNTIF(สรุปศิลปะ!F3:F44,"3.5")</f>
        <v>0</v>
      </c>
      <c r="E20" s="251">
        <f>COUNTIF(สรุปศิลปะ!F3:F44,"3")</f>
        <v>0</v>
      </c>
      <c r="F20" s="251">
        <f>COUNTIF(สรุปศิลปะ!F3:F44,"2.5")</f>
        <v>0</v>
      </c>
      <c r="G20" s="251">
        <f>COUNTIF(สรุปศิลปะ!F3:F44,"2")</f>
        <v>0</v>
      </c>
      <c r="H20" s="251">
        <f>COUNTIF(สรุปศิลปะ!F3:F44,"1.5")</f>
        <v>0</v>
      </c>
      <c r="I20" s="251">
        <f>COUNTIF(สรุปศิลปะ!F3:F44,"1")</f>
        <v>0</v>
      </c>
      <c r="J20" s="251">
        <f>COUNTIF(สรุปศิลปะ!F3:F44,"0")</f>
        <v>42</v>
      </c>
      <c r="K20" s="251">
        <f>COUNTIF(สรุปศิลปะ!F3:F44,"ร")</f>
        <v>0</v>
      </c>
      <c r="L20" s="252">
        <f>COUNTIF(สรุปศิลปะ!F3:F44,"มส")</f>
        <v>0</v>
      </c>
    </row>
    <row r="21" spans="1:13" ht="18.95" customHeight="1" x14ac:dyDescent="0.35">
      <c r="B21" s="231" t="s">
        <v>20</v>
      </c>
      <c r="C21" s="251">
        <f>COUNTIF(สรุปการงาน!F3:F44,"4")</f>
        <v>0</v>
      </c>
      <c r="D21" s="251">
        <f>COUNTIF(สรุปการงาน!F3:F44,"3.5")</f>
        <v>0</v>
      </c>
      <c r="E21" s="251">
        <f>COUNTIF(สรุปการงาน!F3:F44,"3")</f>
        <v>0</v>
      </c>
      <c r="F21" s="251">
        <f>COUNTIF(สรุปการงาน!F3:F44,"2.5")</f>
        <v>0</v>
      </c>
      <c r="G21" s="251">
        <f>COUNTIF(สรุปการงาน!F3:F44,"2")</f>
        <v>0</v>
      </c>
      <c r="H21" s="251">
        <f>COUNTIF(สรุปการงาน!F3:F44,"1.5")</f>
        <v>0</v>
      </c>
      <c r="I21" s="251">
        <f>COUNTIF(สรุปการงาน!F3:F44,"1")</f>
        <v>0</v>
      </c>
      <c r="J21" s="251">
        <f>COUNTIF(สรุปการงาน!F3:F44,"0")</f>
        <v>42</v>
      </c>
      <c r="K21" s="251">
        <f>COUNTIF(สรุปการงาน!F3:F44,"ร")</f>
        <v>0</v>
      </c>
      <c r="L21" s="252">
        <f>COUNTIF(สรุปการงาน!F3:F44,"มส")</f>
        <v>0</v>
      </c>
    </row>
    <row r="22" spans="1:13" ht="18.95" customHeight="1" x14ac:dyDescent="0.35">
      <c r="B22" s="231" t="s">
        <v>21</v>
      </c>
      <c r="C22" s="251">
        <f>COUNTIF(สรุปภาษาต่างประเทศ!F3:F44,"4")</f>
        <v>0</v>
      </c>
      <c r="D22" s="251">
        <f>COUNTIF(สรุปภาษาต่างประเทศ!F3:F44,"3.5")</f>
        <v>0</v>
      </c>
      <c r="E22" s="251">
        <f>COUNTIF(สรุปภาษาต่างประเทศ!F3:F44,"3")</f>
        <v>0</v>
      </c>
      <c r="F22" s="251">
        <f>COUNTIF(สรุปภาษาต่างประเทศ!F3:F44,"2.5")</f>
        <v>0</v>
      </c>
      <c r="G22" s="251">
        <f>COUNTIF(สรุปภาษาต่างประเทศ!F3:F44,"2")</f>
        <v>0</v>
      </c>
      <c r="H22" s="251">
        <f>COUNTIF(สรุปภาษาต่างประเทศ!F3:F44,"1.5")</f>
        <v>0</v>
      </c>
      <c r="I22" s="251">
        <f>COUNTIF(สรุปภาษาต่างประเทศ!F3:F44,"1")</f>
        <v>0</v>
      </c>
      <c r="J22" s="251">
        <f>COUNTIF(สรุปภาษาต่างประเทศ!F3:F44,"0")</f>
        <v>42</v>
      </c>
      <c r="K22" s="251">
        <f>COUNTIF(สรุปภาษาต่างประเทศ!F3:F44,"ร")</f>
        <v>0</v>
      </c>
      <c r="L22" s="252">
        <f>COUNTIF(สรุปภาษาต่างประเทศ!F3:F44,"มส")</f>
        <v>0</v>
      </c>
    </row>
    <row r="23" spans="1:13" ht="18.95" customHeight="1" x14ac:dyDescent="0.35">
      <c r="B23" s="232" t="s">
        <v>22</v>
      </c>
      <c r="C23" s="251"/>
      <c r="D23" s="251"/>
      <c r="E23" s="251"/>
      <c r="F23" s="251"/>
      <c r="G23" s="251"/>
      <c r="H23" s="251"/>
      <c r="I23" s="251"/>
      <c r="J23" s="251"/>
      <c r="K23" s="251"/>
      <c r="L23" s="252"/>
    </row>
    <row r="24" spans="1:13" ht="18.95" customHeight="1" x14ac:dyDescent="0.35">
      <c r="B24" s="231" t="s">
        <v>211</v>
      </c>
      <c r="C24" s="251">
        <f>COUNTIF(สรุปต้านทุจริต!F3:F44,"4")</f>
        <v>0</v>
      </c>
      <c r="D24" s="251">
        <f>COUNTIF(สรุปต้านทุจริต!F3:F44,"3.5")</f>
        <v>0</v>
      </c>
      <c r="E24" s="251">
        <f>COUNTIF(สรุปต้านทุจริต!F3:F44,"3")</f>
        <v>0</v>
      </c>
      <c r="F24" s="251">
        <f>COUNTIF(สรุปต้านทุจริต!F3:F44,"2.5")</f>
        <v>0</v>
      </c>
      <c r="G24" s="251">
        <f>COUNTIF(สรุปต้านทุจริต!F3:F44,"2")</f>
        <v>0</v>
      </c>
      <c r="H24" s="251">
        <f>COUNTIF(สรุปต้านทุจริต!F3:F44,"1.5")</f>
        <v>0</v>
      </c>
      <c r="I24" s="251">
        <f>COUNTIF(สรุปต้านทุจริต!F3:F44,"1")</f>
        <v>0</v>
      </c>
      <c r="J24" s="251">
        <f>COUNTIF(สรุปต้านทุจริต!F3:F44,"0")</f>
        <v>42</v>
      </c>
      <c r="K24" s="251">
        <f>COUNTIF(สรุปต้านทุจริต!F3:F44,"ร")</f>
        <v>0</v>
      </c>
      <c r="L24" s="252">
        <f>COUNTIF(สรุปต้านทุจริต!F3:F44,"มส")</f>
        <v>0</v>
      </c>
    </row>
    <row r="25" spans="1:13" ht="18.95" customHeight="1" x14ac:dyDescent="0.35">
      <c r="B25" s="231" t="s">
        <v>212</v>
      </c>
      <c r="C25" s="251">
        <f>COUNTIF(สรุปอังกฤษเพิ่ม!F3:F44,"4")</f>
        <v>0</v>
      </c>
      <c r="D25" s="251">
        <f>COUNTIF(สรุปอังกฤษเพิ่ม!F3:F44,"3.5")</f>
        <v>0</v>
      </c>
      <c r="E25" s="251">
        <f>COUNTIF(สรุปอังกฤษเพิ่ม!F3:F44,"3")</f>
        <v>0</v>
      </c>
      <c r="F25" s="251">
        <f>COUNTIF(สรุปอังกฤษเพิ่ม!F3:F44,"2.5")</f>
        <v>0</v>
      </c>
      <c r="G25" s="251">
        <f>COUNTIF(สรุปอังกฤษเพิ่ม!F3:F44,"2")</f>
        <v>0</v>
      </c>
      <c r="H25" s="251">
        <f>COUNTIF(สรุปอังกฤษเพิ่ม!F3:F44,"1.5")</f>
        <v>0</v>
      </c>
      <c r="I25" s="251">
        <f>COUNTIF(สรุปอังกฤษเพิ่ม!F3:F44,"1")</f>
        <v>0</v>
      </c>
      <c r="J25" s="251">
        <f>COUNTIF(สรุปอังกฤษเพิ่ม!F3:F44,"0")</f>
        <v>42</v>
      </c>
      <c r="K25" s="251">
        <f>COUNTIF(สรุปอังกฤษเพิ่ม!F3:F44,"ร")</f>
        <v>0</v>
      </c>
      <c r="L25" s="252">
        <f>COUNTIF(สรุปอังกฤษเพิ่ม!F3:F44,"มส")</f>
        <v>0</v>
      </c>
    </row>
    <row r="26" spans="1:13" ht="18.95" customHeight="1" thickBot="1" x14ac:dyDescent="0.4">
      <c r="B26" s="233"/>
      <c r="C26" s="234"/>
      <c r="D26" s="234"/>
      <c r="E26" s="234"/>
      <c r="F26" s="234"/>
      <c r="G26" s="234"/>
      <c r="H26" s="234"/>
      <c r="I26" s="234"/>
      <c r="J26" s="234"/>
      <c r="K26" s="234"/>
      <c r="L26" s="235"/>
    </row>
    <row r="27" spans="1:13" ht="27" thickBot="1" x14ac:dyDescent="0.45">
      <c r="A27" s="236" t="s">
        <v>27</v>
      </c>
    </row>
    <row r="28" spans="1:13" ht="24" thickTop="1" x14ac:dyDescent="0.35">
      <c r="B28" s="396" t="s">
        <v>204</v>
      </c>
      <c r="C28" s="397"/>
      <c r="D28" s="397"/>
      <c r="E28" s="397"/>
      <c r="F28" s="397"/>
      <c r="G28" s="397"/>
      <c r="H28" s="397"/>
      <c r="I28" s="397"/>
      <c r="J28" s="397"/>
      <c r="K28" s="397"/>
      <c r="L28" s="398"/>
    </row>
    <row r="29" spans="1:13" ht="23.25" x14ac:dyDescent="0.35">
      <c r="B29" s="237" t="s">
        <v>205</v>
      </c>
      <c r="C29" s="238"/>
      <c r="D29" s="238"/>
      <c r="E29" s="238"/>
      <c r="F29" s="238"/>
      <c r="G29" s="238"/>
      <c r="H29" s="238"/>
      <c r="I29" s="238"/>
      <c r="J29" s="238"/>
      <c r="K29" s="238"/>
      <c r="L29" s="239"/>
      <c r="M29" s="240"/>
    </row>
    <row r="30" spans="1:13" ht="28.5" x14ac:dyDescent="0.45">
      <c r="B30" s="385" t="s">
        <v>26</v>
      </c>
      <c r="C30" s="386"/>
      <c r="D30" s="386"/>
      <c r="E30" s="386"/>
      <c r="F30" s="386"/>
      <c r="G30" s="386"/>
      <c r="H30" s="386"/>
      <c r="I30" s="386"/>
      <c r="J30" s="386"/>
      <c r="K30" s="386"/>
      <c r="L30" s="387"/>
    </row>
    <row r="31" spans="1:13" ht="23.25" x14ac:dyDescent="0.35">
      <c r="B31" s="388" t="s">
        <v>206</v>
      </c>
      <c r="C31" s="389"/>
      <c r="D31" s="389"/>
      <c r="E31" s="389"/>
      <c r="F31" s="389"/>
      <c r="G31" s="389"/>
      <c r="H31" s="389"/>
      <c r="I31" s="389"/>
      <c r="J31" s="389"/>
      <c r="K31" s="389"/>
      <c r="L31" s="390"/>
    </row>
    <row r="32" spans="1:13" ht="9" customHeight="1" x14ac:dyDescent="0.35">
      <c r="B32" s="241"/>
      <c r="C32" s="242"/>
      <c r="D32" s="242"/>
      <c r="E32" s="242"/>
      <c r="F32" s="242"/>
      <c r="G32" s="242"/>
      <c r="H32" s="242"/>
      <c r="I32" s="242"/>
      <c r="J32" s="242"/>
      <c r="K32" s="242"/>
      <c r="L32" s="243"/>
    </row>
    <row r="33" spans="2:12" ht="23.25" x14ac:dyDescent="0.35">
      <c r="B33" s="244"/>
      <c r="C33" s="245" t="s">
        <v>23</v>
      </c>
      <c r="D33" s="245"/>
      <c r="E33" s="245"/>
      <c r="F33" s="245"/>
      <c r="G33" s="245" t="s">
        <v>24</v>
      </c>
      <c r="H33" s="245"/>
      <c r="I33" s="245"/>
      <c r="J33" s="245"/>
      <c r="K33" s="245"/>
      <c r="L33" s="246"/>
    </row>
    <row r="34" spans="2:12" ht="17.25" customHeight="1" x14ac:dyDescent="0.35">
      <c r="B34" s="244"/>
      <c r="C34" s="245"/>
      <c r="D34" s="245"/>
      <c r="E34" s="245"/>
      <c r="F34" s="245"/>
      <c r="G34" s="245"/>
      <c r="H34" s="245"/>
      <c r="I34" s="245"/>
      <c r="J34" s="245"/>
      <c r="K34" s="245"/>
      <c r="L34" s="246"/>
    </row>
    <row r="35" spans="2:12" ht="24" thickBot="1" x14ac:dyDescent="0.4">
      <c r="B35" s="247" t="s">
        <v>28</v>
      </c>
      <c r="C35" s="248"/>
      <c r="D35" s="248"/>
      <c r="E35" s="248"/>
      <c r="F35" s="249"/>
      <c r="G35" s="248" t="s">
        <v>25</v>
      </c>
      <c r="H35" s="248"/>
      <c r="I35" s="248"/>
      <c r="J35" s="248"/>
      <c r="K35" s="248"/>
      <c r="L35" s="250"/>
    </row>
    <row r="36" spans="2:12" ht="21.75" thickTop="1" x14ac:dyDescent="0.35"/>
  </sheetData>
  <sheetProtection password="CC2F" sheet="1" objects="1" scenarios="1"/>
  <mergeCells count="13">
    <mergeCell ref="B30:L30"/>
    <mergeCell ref="B31:L31"/>
    <mergeCell ref="C8:M8"/>
    <mergeCell ref="B9:M9"/>
    <mergeCell ref="C11:L11"/>
    <mergeCell ref="C12:L12"/>
    <mergeCell ref="B28:L28"/>
    <mergeCell ref="C7:M7"/>
    <mergeCell ref="B1:M1"/>
    <mergeCell ref="B2:M2"/>
    <mergeCell ref="B3:M3"/>
    <mergeCell ref="B4:M4"/>
    <mergeCell ref="B5:M5"/>
  </mergeCells>
  <pageMargins left="0.70866141732283472" right="0.11811023622047245" top="0.35433070866141736" bottom="0.15748031496062992" header="0.31496062992125984" footer="0.31496062992125984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Z47"/>
  <sheetViews>
    <sheetView view="pageBreakPreview" topLeftCell="A25" zoomScaleNormal="100" zoomScaleSheetLayoutView="100" workbookViewId="0">
      <selection activeCell="U48" sqref="U48"/>
    </sheetView>
  </sheetViews>
  <sheetFormatPr defaultRowHeight="14.25" x14ac:dyDescent="0.2"/>
  <cols>
    <col min="1" max="1" width="6.25" style="186" customWidth="1"/>
    <col min="2" max="10" width="3.125" style="186" customWidth="1"/>
    <col min="11" max="11" width="3.875" style="186" customWidth="1"/>
    <col min="12" max="19" width="3.125" style="186" customWidth="1"/>
    <col min="20" max="20" width="3.875" style="186" customWidth="1"/>
    <col min="21" max="24" width="3.125" style="186" customWidth="1"/>
    <col min="25" max="25" width="3.875" style="186" customWidth="1"/>
    <col min="26" max="26" width="5.875" style="186" customWidth="1"/>
    <col min="27" max="16384" width="9" style="186"/>
  </cols>
  <sheetData>
    <row r="1" spans="1:26" ht="19.5" thickBot="1" x14ac:dyDescent="0.35">
      <c r="A1" s="421" t="s">
        <v>61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</row>
    <row r="2" spans="1:26" ht="25.5" customHeight="1" x14ac:dyDescent="0.25">
      <c r="A2" s="90" t="s">
        <v>30</v>
      </c>
      <c r="B2" s="418" t="s">
        <v>45</v>
      </c>
      <c r="C2" s="419"/>
      <c r="D2" s="419"/>
      <c r="E2" s="419"/>
      <c r="F2" s="419"/>
      <c r="G2" s="419"/>
      <c r="H2" s="419"/>
      <c r="I2" s="419"/>
      <c r="J2" s="420" t="s">
        <v>52</v>
      </c>
      <c r="K2" s="422" t="s">
        <v>46</v>
      </c>
      <c r="L2" s="418" t="s">
        <v>47</v>
      </c>
      <c r="M2" s="419"/>
      <c r="N2" s="419"/>
      <c r="O2" s="419"/>
      <c r="P2" s="419"/>
      <c r="Q2" s="419"/>
      <c r="R2" s="419"/>
      <c r="S2" s="424"/>
      <c r="T2" s="425" t="s">
        <v>46</v>
      </c>
      <c r="U2" s="427" t="s">
        <v>48</v>
      </c>
      <c r="V2" s="428"/>
      <c r="W2" s="428"/>
      <c r="X2" s="429"/>
      <c r="Y2" s="425" t="s">
        <v>46</v>
      </c>
      <c r="Z2" s="430" t="s">
        <v>53</v>
      </c>
    </row>
    <row r="3" spans="1:26" ht="15.75" x14ac:dyDescent="0.2">
      <c r="A3" s="91" t="s">
        <v>50</v>
      </c>
      <c r="B3" s="267"/>
      <c r="C3" s="267"/>
      <c r="D3" s="267"/>
      <c r="E3" s="267"/>
      <c r="F3" s="267"/>
      <c r="G3" s="267"/>
      <c r="H3" s="270"/>
      <c r="I3" s="86" t="s">
        <v>51</v>
      </c>
      <c r="J3" s="420"/>
      <c r="K3" s="423"/>
      <c r="L3" s="267"/>
      <c r="M3" s="267"/>
      <c r="N3" s="267"/>
      <c r="O3" s="267"/>
      <c r="P3" s="267"/>
      <c r="Q3" s="267"/>
      <c r="R3" s="267"/>
      <c r="S3" s="267"/>
      <c r="T3" s="426"/>
      <c r="U3" s="267"/>
      <c r="V3" s="267"/>
      <c r="W3" s="267"/>
      <c r="X3" s="267"/>
      <c r="Y3" s="426"/>
      <c r="Z3" s="431"/>
    </row>
    <row r="4" spans="1:26" ht="16.5" thickBot="1" x14ac:dyDescent="0.3">
      <c r="A4" s="111" t="s">
        <v>49</v>
      </c>
      <c r="B4" s="84"/>
      <c r="C4" s="84"/>
      <c r="D4" s="84"/>
      <c r="E4" s="84"/>
      <c r="F4" s="84"/>
      <c r="G4" s="84"/>
      <c r="H4" s="85"/>
      <c r="I4" s="266">
        <f>SUM(B4:H4)</f>
        <v>0</v>
      </c>
      <c r="J4" s="95"/>
      <c r="K4" s="113">
        <f>I4+J4</f>
        <v>0</v>
      </c>
      <c r="L4" s="84"/>
      <c r="M4" s="84"/>
      <c r="N4" s="84"/>
      <c r="O4" s="84"/>
      <c r="P4" s="84"/>
      <c r="Q4" s="84"/>
      <c r="R4" s="84"/>
      <c r="S4" s="84"/>
      <c r="T4" s="87">
        <f>SUM(L4:S4)</f>
        <v>0</v>
      </c>
      <c r="U4" s="84"/>
      <c r="V4" s="84"/>
      <c r="W4" s="84"/>
      <c r="X4" s="84"/>
      <c r="Y4" s="87">
        <f>SUM(U4:X4)</f>
        <v>0</v>
      </c>
      <c r="Z4" s="117">
        <v>100</v>
      </c>
    </row>
    <row r="5" spans="1:26" ht="15.75" x14ac:dyDescent="0.25">
      <c r="A5" s="88">
        <v>1</v>
      </c>
      <c r="B5" s="80"/>
      <c r="C5" s="80"/>
      <c r="D5" s="80"/>
      <c r="E5" s="80"/>
      <c r="F5" s="80"/>
      <c r="G5" s="80"/>
      <c r="H5" s="78"/>
      <c r="I5" s="262">
        <f>SUM(B5:H5)</f>
        <v>0</v>
      </c>
      <c r="J5" s="80"/>
      <c r="K5" s="79">
        <f>I5+J5</f>
        <v>0</v>
      </c>
      <c r="L5" s="80"/>
      <c r="M5" s="80"/>
      <c r="N5" s="80"/>
      <c r="O5" s="80"/>
      <c r="P5" s="80"/>
      <c r="Q5" s="80"/>
      <c r="R5" s="80"/>
      <c r="S5" s="80"/>
      <c r="T5" s="79">
        <f>SUM(L5:S5)</f>
        <v>0</v>
      </c>
      <c r="U5" s="80"/>
      <c r="V5" s="80"/>
      <c r="W5" s="80"/>
      <c r="X5" s="80"/>
      <c r="Y5" s="79">
        <f>SUM(U5:X5)</f>
        <v>0</v>
      </c>
      <c r="Z5" s="93">
        <f>K5+T5+Y5</f>
        <v>0</v>
      </c>
    </row>
    <row r="6" spans="1:26" ht="15.75" x14ac:dyDescent="0.25">
      <c r="A6" s="94">
        <v>2</v>
      </c>
      <c r="B6" s="81"/>
      <c r="C6" s="81"/>
      <c r="D6" s="81"/>
      <c r="E6" s="81"/>
      <c r="F6" s="81"/>
      <c r="G6" s="81"/>
      <c r="H6" s="82"/>
      <c r="I6" s="263">
        <f>SUM(B6:H6)</f>
        <v>0</v>
      </c>
      <c r="J6" s="81"/>
      <c r="K6" s="83">
        <f t="shared" ref="K6:K46" si="0">I6+J6</f>
        <v>0</v>
      </c>
      <c r="L6" s="81"/>
      <c r="M6" s="81"/>
      <c r="N6" s="81"/>
      <c r="O6" s="81"/>
      <c r="P6" s="81"/>
      <c r="Q6" s="81"/>
      <c r="R6" s="81"/>
      <c r="S6" s="81"/>
      <c r="T6" s="83">
        <f t="shared" ref="T6:T46" si="1">SUM(L6:S6)</f>
        <v>0</v>
      </c>
      <c r="U6" s="81"/>
      <c r="V6" s="81"/>
      <c r="W6" s="81"/>
      <c r="X6" s="81"/>
      <c r="Y6" s="83">
        <f t="shared" ref="Y6:Y46" si="2">SUM(U6:X6)</f>
        <v>0</v>
      </c>
      <c r="Z6" s="114">
        <f t="shared" ref="Z6:Z46" si="3">K6+T6+Y6</f>
        <v>0</v>
      </c>
    </row>
    <row r="7" spans="1:26" ht="15.75" x14ac:dyDescent="0.25">
      <c r="A7" s="94">
        <v>3</v>
      </c>
      <c r="B7" s="81"/>
      <c r="C7" s="81"/>
      <c r="D7" s="81"/>
      <c r="E7" s="81"/>
      <c r="F7" s="81"/>
      <c r="G7" s="81"/>
      <c r="H7" s="82"/>
      <c r="I7" s="263">
        <f>SUM(B7:H7)</f>
        <v>0</v>
      </c>
      <c r="J7" s="81"/>
      <c r="K7" s="83">
        <f t="shared" si="0"/>
        <v>0</v>
      </c>
      <c r="L7" s="81"/>
      <c r="M7" s="81"/>
      <c r="N7" s="81"/>
      <c r="O7" s="81"/>
      <c r="P7" s="81"/>
      <c r="Q7" s="81"/>
      <c r="R7" s="81"/>
      <c r="S7" s="81"/>
      <c r="T7" s="83">
        <f t="shared" si="1"/>
        <v>0</v>
      </c>
      <c r="U7" s="81"/>
      <c r="V7" s="81"/>
      <c r="W7" s="81"/>
      <c r="X7" s="81"/>
      <c r="Y7" s="83">
        <f t="shared" si="2"/>
        <v>0</v>
      </c>
      <c r="Z7" s="114">
        <f t="shared" si="3"/>
        <v>0</v>
      </c>
    </row>
    <row r="8" spans="1:26" ht="15.75" x14ac:dyDescent="0.25">
      <c r="A8" s="94">
        <v>4</v>
      </c>
      <c r="B8" s="81"/>
      <c r="C8" s="81"/>
      <c r="D8" s="81"/>
      <c r="E8" s="81"/>
      <c r="F8" s="81"/>
      <c r="G8" s="81"/>
      <c r="H8" s="82"/>
      <c r="I8" s="263">
        <f t="shared" ref="I8:I46" si="4">SUM(B8:H8)</f>
        <v>0</v>
      </c>
      <c r="J8" s="81"/>
      <c r="K8" s="83">
        <f t="shared" si="0"/>
        <v>0</v>
      </c>
      <c r="L8" s="81"/>
      <c r="M8" s="81"/>
      <c r="N8" s="81"/>
      <c r="O8" s="81"/>
      <c r="P8" s="81"/>
      <c r="Q8" s="81"/>
      <c r="R8" s="81"/>
      <c r="S8" s="81"/>
      <c r="T8" s="83">
        <f t="shared" si="1"/>
        <v>0</v>
      </c>
      <c r="U8" s="81"/>
      <c r="V8" s="81"/>
      <c r="W8" s="81"/>
      <c r="X8" s="81"/>
      <c r="Y8" s="83">
        <f t="shared" si="2"/>
        <v>0</v>
      </c>
      <c r="Z8" s="114">
        <f t="shared" si="3"/>
        <v>0</v>
      </c>
    </row>
    <row r="9" spans="1:26" ht="16.5" thickBot="1" x14ac:dyDescent="0.3">
      <c r="A9" s="116">
        <v>5</v>
      </c>
      <c r="B9" s="84"/>
      <c r="C9" s="84"/>
      <c r="D9" s="84"/>
      <c r="E9" s="84"/>
      <c r="F9" s="84"/>
      <c r="G9" s="84"/>
      <c r="H9" s="85"/>
      <c r="I9" s="264">
        <f t="shared" si="4"/>
        <v>0</v>
      </c>
      <c r="J9" s="84"/>
      <c r="K9" s="87">
        <f t="shared" si="0"/>
        <v>0</v>
      </c>
      <c r="L9" s="84"/>
      <c r="M9" s="84"/>
      <c r="N9" s="84"/>
      <c r="O9" s="84"/>
      <c r="P9" s="84"/>
      <c r="Q9" s="84"/>
      <c r="R9" s="84"/>
      <c r="S9" s="84"/>
      <c r="T9" s="87">
        <f t="shared" si="1"/>
        <v>0</v>
      </c>
      <c r="U9" s="84"/>
      <c r="V9" s="84"/>
      <c r="W9" s="84"/>
      <c r="X9" s="84"/>
      <c r="Y9" s="87">
        <f t="shared" si="2"/>
        <v>0</v>
      </c>
      <c r="Z9" s="117">
        <f t="shared" si="3"/>
        <v>0</v>
      </c>
    </row>
    <row r="10" spans="1:26" ht="15.75" x14ac:dyDescent="0.25">
      <c r="A10" s="88">
        <v>6</v>
      </c>
      <c r="B10" s="80"/>
      <c r="C10" s="80"/>
      <c r="D10" s="80"/>
      <c r="E10" s="80"/>
      <c r="F10" s="80"/>
      <c r="G10" s="80"/>
      <c r="H10" s="78"/>
      <c r="I10" s="262">
        <f t="shared" si="4"/>
        <v>0</v>
      </c>
      <c r="J10" s="80"/>
      <c r="K10" s="79">
        <f t="shared" si="0"/>
        <v>0</v>
      </c>
      <c r="L10" s="80"/>
      <c r="M10" s="80"/>
      <c r="N10" s="80"/>
      <c r="O10" s="80"/>
      <c r="P10" s="80"/>
      <c r="Q10" s="80"/>
      <c r="R10" s="80"/>
      <c r="S10" s="80"/>
      <c r="T10" s="79">
        <f t="shared" si="1"/>
        <v>0</v>
      </c>
      <c r="U10" s="80"/>
      <c r="V10" s="80"/>
      <c r="W10" s="80"/>
      <c r="X10" s="80"/>
      <c r="Y10" s="79">
        <f t="shared" si="2"/>
        <v>0</v>
      </c>
      <c r="Z10" s="93">
        <f t="shared" si="3"/>
        <v>0</v>
      </c>
    </row>
    <row r="11" spans="1:26" ht="15.75" x14ac:dyDescent="0.25">
      <c r="A11" s="94">
        <v>7</v>
      </c>
      <c r="B11" s="81"/>
      <c r="C11" s="81"/>
      <c r="D11" s="81"/>
      <c r="E11" s="81"/>
      <c r="F11" s="81"/>
      <c r="G11" s="81"/>
      <c r="H11" s="82"/>
      <c r="I11" s="263">
        <f t="shared" si="4"/>
        <v>0</v>
      </c>
      <c r="J11" s="81"/>
      <c r="K11" s="83">
        <f t="shared" si="0"/>
        <v>0</v>
      </c>
      <c r="L11" s="81"/>
      <c r="M11" s="81"/>
      <c r="N11" s="81"/>
      <c r="O11" s="81"/>
      <c r="P11" s="81"/>
      <c r="Q11" s="81"/>
      <c r="R11" s="81"/>
      <c r="S11" s="81"/>
      <c r="T11" s="83">
        <f t="shared" si="1"/>
        <v>0</v>
      </c>
      <c r="U11" s="81"/>
      <c r="V11" s="81"/>
      <c r="W11" s="81"/>
      <c r="X11" s="81"/>
      <c r="Y11" s="83">
        <f t="shared" si="2"/>
        <v>0</v>
      </c>
      <c r="Z11" s="114">
        <f t="shared" si="3"/>
        <v>0</v>
      </c>
    </row>
    <row r="12" spans="1:26" ht="15.75" x14ac:dyDescent="0.25">
      <c r="A12" s="94">
        <v>8</v>
      </c>
      <c r="B12" s="81"/>
      <c r="C12" s="81"/>
      <c r="D12" s="81"/>
      <c r="E12" s="81"/>
      <c r="F12" s="81"/>
      <c r="G12" s="81"/>
      <c r="H12" s="82"/>
      <c r="I12" s="263">
        <f t="shared" si="4"/>
        <v>0</v>
      </c>
      <c r="J12" s="81"/>
      <c r="K12" s="83">
        <f t="shared" si="0"/>
        <v>0</v>
      </c>
      <c r="L12" s="81"/>
      <c r="M12" s="81"/>
      <c r="N12" s="81"/>
      <c r="O12" s="81"/>
      <c r="P12" s="81"/>
      <c r="Q12" s="81"/>
      <c r="R12" s="81"/>
      <c r="S12" s="81"/>
      <c r="T12" s="83">
        <f t="shared" si="1"/>
        <v>0</v>
      </c>
      <c r="U12" s="81"/>
      <c r="V12" s="81"/>
      <c r="W12" s="81"/>
      <c r="X12" s="81"/>
      <c r="Y12" s="83">
        <f t="shared" si="2"/>
        <v>0</v>
      </c>
      <c r="Z12" s="114">
        <f t="shared" si="3"/>
        <v>0</v>
      </c>
    </row>
    <row r="13" spans="1:26" ht="15.75" x14ac:dyDescent="0.25">
      <c r="A13" s="94">
        <v>9</v>
      </c>
      <c r="B13" s="81"/>
      <c r="C13" s="81"/>
      <c r="D13" s="81"/>
      <c r="E13" s="81"/>
      <c r="F13" s="81"/>
      <c r="G13" s="81"/>
      <c r="H13" s="82"/>
      <c r="I13" s="263">
        <f t="shared" si="4"/>
        <v>0</v>
      </c>
      <c r="J13" s="81"/>
      <c r="K13" s="83">
        <f t="shared" si="0"/>
        <v>0</v>
      </c>
      <c r="L13" s="81"/>
      <c r="M13" s="81"/>
      <c r="N13" s="81"/>
      <c r="O13" s="81"/>
      <c r="P13" s="81"/>
      <c r="Q13" s="81"/>
      <c r="R13" s="81"/>
      <c r="S13" s="81"/>
      <c r="T13" s="83">
        <f t="shared" si="1"/>
        <v>0</v>
      </c>
      <c r="U13" s="81"/>
      <c r="V13" s="81"/>
      <c r="W13" s="81"/>
      <c r="X13" s="81"/>
      <c r="Y13" s="83">
        <f t="shared" si="2"/>
        <v>0</v>
      </c>
      <c r="Z13" s="114">
        <f t="shared" si="3"/>
        <v>0</v>
      </c>
    </row>
    <row r="14" spans="1:26" ht="16.5" thickBot="1" x14ac:dyDescent="0.3">
      <c r="A14" s="116">
        <v>10</v>
      </c>
      <c r="B14" s="84"/>
      <c r="C14" s="84"/>
      <c r="D14" s="84"/>
      <c r="E14" s="84"/>
      <c r="F14" s="84"/>
      <c r="G14" s="84"/>
      <c r="H14" s="85"/>
      <c r="I14" s="264">
        <f t="shared" si="4"/>
        <v>0</v>
      </c>
      <c r="J14" s="84"/>
      <c r="K14" s="87">
        <f t="shared" si="0"/>
        <v>0</v>
      </c>
      <c r="L14" s="84"/>
      <c r="M14" s="84"/>
      <c r="N14" s="84"/>
      <c r="O14" s="84"/>
      <c r="P14" s="84"/>
      <c r="Q14" s="84"/>
      <c r="R14" s="84"/>
      <c r="S14" s="84"/>
      <c r="T14" s="87">
        <f t="shared" si="1"/>
        <v>0</v>
      </c>
      <c r="U14" s="84"/>
      <c r="V14" s="84"/>
      <c r="W14" s="84"/>
      <c r="X14" s="84"/>
      <c r="Y14" s="87">
        <f t="shared" si="2"/>
        <v>0</v>
      </c>
      <c r="Z14" s="117">
        <f t="shared" si="3"/>
        <v>0</v>
      </c>
    </row>
    <row r="15" spans="1:26" ht="15.75" x14ac:dyDescent="0.25">
      <c r="A15" s="88">
        <v>11</v>
      </c>
      <c r="B15" s="80"/>
      <c r="C15" s="80"/>
      <c r="D15" s="80"/>
      <c r="E15" s="80"/>
      <c r="F15" s="80"/>
      <c r="G15" s="80"/>
      <c r="H15" s="78"/>
      <c r="I15" s="262">
        <f t="shared" si="4"/>
        <v>0</v>
      </c>
      <c r="J15" s="80"/>
      <c r="K15" s="79">
        <f t="shared" si="0"/>
        <v>0</v>
      </c>
      <c r="L15" s="80"/>
      <c r="M15" s="80"/>
      <c r="N15" s="80"/>
      <c r="O15" s="80"/>
      <c r="P15" s="80"/>
      <c r="Q15" s="80"/>
      <c r="R15" s="80"/>
      <c r="S15" s="80"/>
      <c r="T15" s="79">
        <f t="shared" si="1"/>
        <v>0</v>
      </c>
      <c r="U15" s="80"/>
      <c r="V15" s="80"/>
      <c r="W15" s="80"/>
      <c r="X15" s="80"/>
      <c r="Y15" s="79">
        <f t="shared" si="2"/>
        <v>0</v>
      </c>
      <c r="Z15" s="93">
        <f t="shared" si="3"/>
        <v>0</v>
      </c>
    </row>
    <row r="16" spans="1:26" ht="15.75" x14ac:dyDescent="0.25">
      <c r="A16" s="94">
        <v>12</v>
      </c>
      <c r="B16" s="81"/>
      <c r="C16" s="81"/>
      <c r="D16" s="81"/>
      <c r="E16" s="81"/>
      <c r="F16" s="81"/>
      <c r="G16" s="81"/>
      <c r="H16" s="82"/>
      <c r="I16" s="263">
        <f t="shared" si="4"/>
        <v>0</v>
      </c>
      <c r="J16" s="81"/>
      <c r="K16" s="83">
        <f t="shared" si="0"/>
        <v>0</v>
      </c>
      <c r="L16" s="81"/>
      <c r="M16" s="81"/>
      <c r="N16" s="81"/>
      <c r="O16" s="81"/>
      <c r="P16" s="81"/>
      <c r="Q16" s="81"/>
      <c r="R16" s="81"/>
      <c r="S16" s="81"/>
      <c r="T16" s="83">
        <f t="shared" si="1"/>
        <v>0</v>
      </c>
      <c r="U16" s="81"/>
      <c r="V16" s="81"/>
      <c r="W16" s="81"/>
      <c r="X16" s="81"/>
      <c r="Y16" s="83">
        <f t="shared" si="2"/>
        <v>0</v>
      </c>
      <c r="Z16" s="114">
        <f t="shared" si="3"/>
        <v>0</v>
      </c>
    </row>
    <row r="17" spans="1:26" ht="15.75" x14ac:dyDescent="0.25">
      <c r="A17" s="94">
        <v>13</v>
      </c>
      <c r="B17" s="81"/>
      <c r="C17" s="81"/>
      <c r="D17" s="81"/>
      <c r="E17" s="81"/>
      <c r="F17" s="81"/>
      <c r="G17" s="81"/>
      <c r="H17" s="82"/>
      <c r="I17" s="263">
        <f t="shared" si="4"/>
        <v>0</v>
      </c>
      <c r="J17" s="81"/>
      <c r="K17" s="83">
        <f t="shared" si="0"/>
        <v>0</v>
      </c>
      <c r="L17" s="81"/>
      <c r="M17" s="81"/>
      <c r="N17" s="81"/>
      <c r="O17" s="81"/>
      <c r="P17" s="81"/>
      <c r="Q17" s="81"/>
      <c r="R17" s="81"/>
      <c r="S17" s="81"/>
      <c r="T17" s="83">
        <f t="shared" si="1"/>
        <v>0</v>
      </c>
      <c r="U17" s="81"/>
      <c r="V17" s="81"/>
      <c r="W17" s="81"/>
      <c r="X17" s="81"/>
      <c r="Y17" s="83">
        <f t="shared" si="2"/>
        <v>0</v>
      </c>
      <c r="Z17" s="114">
        <f t="shared" si="3"/>
        <v>0</v>
      </c>
    </row>
    <row r="18" spans="1:26" ht="15.75" x14ac:dyDescent="0.25">
      <c r="A18" s="94">
        <v>14</v>
      </c>
      <c r="B18" s="81"/>
      <c r="C18" s="81"/>
      <c r="D18" s="81"/>
      <c r="E18" s="81"/>
      <c r="F18" s="81"/>
      <c r="G18" s="81"/>
      <c r="H18" s="82"/>
      <c r="I18" s="263">
        <f t="shared" si="4"/>
        <v>0</v>
      </c>
      <c r="J18" s="81"/>
      <c r="K18" s="83">
        <f t="shared" si="0"/>
        <v>0</v>
      </c>
      <c r="L18" s="81"/>
      <c r="M18" s="81"/>
      <c r="N18" s="81"/>
      <c r="O18" s="81"/>
      <c r="P18" s="81"/>
      <c r="Q18" s="81"/>
      <c r="R18" s="81"/>
      <c r="S18" s="81"/>
      <c r="T18" s="83">
        <f t="shared" si="1"/>
        <v>0</v>
      </c>
      <c r="U18" s="81"/>
      <c r="V18" s="81"/>
      <c r="W18" s="81"/>
      <c r="X18" s="81"/>
      <c r="Y18" s="83">
        <f t="shared" si="2"/>
        <v>0</v>
      </c>
      <c r="Z18" s="114">
        <f t="shared" si="3"/>
        <v>0</v>
      </c>
    </row>
    <row r="19" spans="1:26" ht="16.5" thickBot="1" x14ac:dyDescent="0.3">
      <c r="A19" s="116">
        <v>15</v>
      </c>
      <c r="B19" s="84"/>
      <c r="C19" s="84"/>
      <c r="D19" s="84"/>
      <c r="E19" s="84"/>
      <c r="F19" s="84"/>
      <c r="G19" s="84"/>
      <c r="H19" s="85"/>
      <c r="I19" s="264">
        <f t="shared" si="4"/>
        <v>0</v>
      </c>
      <c r="J19" s="84"/>
      <c r="K19" s="87">
        <f t="shared" si="0"/>
        <v>0</v>
      </c>
      <c r="L19" s="84"/>
      <c r="M19" s="84"/>
      <c r="N19" s="84"/>
      <c r="O19" s="84"/>
      <c r="P19" s="84"/>
      <c r="Q19" s="84"/>
      <c r="R19" s="84"/>
      <c r="S19" s="84"/>
      <c r="T19" s="87">
        <f t="shared" si="1"/>
        <v>0</v>
      </c>
      <c r="U19" s="84"/>
      <c r="V19" s="84"/>
      <c r="W19" s="84"/>
      <c r="X19" s="84"/>
      <c r="Y19" s="87">
        <f t="shared" si="2"/>
        <v>0</v>
      </c>
      <c r="Z19" s="117">
        <f t="shared" si="3"/>
        <v>0</v>
      </c>
    </row>
    <row r="20" spans="1:26" ht="15.75" x14ac:dyDescent="0.25">
      <c r="A20" s="88">
        <v>16</v>
      </c>
      <c r="B20" s="80"/>
      <c r="C20" s="80"/>
      <c r="D20" s="80"/>
      <c r="E20" s="80"/>
      <c r="F20" s="80"/>
      <c r="G20" s="80"/>
      <c r="H20" s="78"/>
      <c r="I20" s="262">
        <f t="shared" si="4"/>
        <v>0</v>
      </c>
      <c r="J20" s="80"/>
      <c r="K20" s="79">
        <f t="shared" si="0"/>
        <v>0</v>
      </c>
      <c r="L20" s="80"/>
      <c r="M20" s="80"/>
      <c r="N20" s="80"/>
      <c r="O20" s="80"/>
      <c r="P20" s="80"/>
      <c r="Q20" s="80"/>
      <c r="R20" s="80"/>
      <c r="S20" s="80"/>
      <c r="T20" s="79">
        <f t="shared" si="1"/>
        <v>0</v>
      </c>
      <c r="U20" s="80"/>
      <c r="V20" s="80"/>
      <c r="W20" s="80"/>
      <c r="X20" s="80"/>
      <c r="Y20" s="79">
        <f t="shared" si="2"/>
        <v>0</v>
      </c>
      <c r="Z20" s="93">
        <f t="shared" si="3"/>
        <v>0</v>
      </c>
    </row>
    <row r="21" spans="1:26" ht="15.75" x14ac:dyDescent="0.25">
      <c r="A21" s="94">
        <v>17</v>
      </c>
      <c r="B21" s="81"/>
      <c r="C21" s="81"/>
      <c r="D21" s="81"/>
      <c r="E21" s="81"/>
      <c r="F21" s="81"/>
      <c r="G21" s="81"/>
      <c r="H21" s="82"/>
      <c r="I21" s="263">
        <f t="shared" si="4"/>
        <v>0</v>
      </c>
      <c r="J21" s="81"/>
      <c r="K21" s="83">
        <f t="shared" si="0"/>
        <v>0</v>
      </c>
      <c r="L21" s="81"/>
      <c r="M21" s="81"/>
      <c r="N21" s="81"/>
      <c r="O21" s="81"/>
      <c r="P21" s="81"/>
      <c r="Q21" s="81"/>
      <c r="R21" s="81"/>
      <c r="S21" s="81"/>
      <c r="T21" s="83">
        <f t="shared" si="1"/>
        <v>0</v>
      </c>
      <c r="U21" s="81"/>
      <c r="V21" s="81"/>
      <c r="W21" s="81"/>
      <c r="X21" s="81"/>
      <c r="Y21" s="83">
        <f t="shared" si="2"/>
        <v>0</v>
      </c>
      <c r="Z21" s="114">
        <f t="shared" si="3"/>
        <v>0</v>
      </c>
    </row>
    <row r="22" spans="1:26" ht="15.75" x14ac:dyDescent="0.25">
      <c r="A22" s="94">
        <v>18</v>
      </c>
      <c r="B22" s="81"/>
      <c r="C22" s="81"/>
      <c r="D22" s="81"/>
      <c r="E22" s="81"/>
      <c r="F22" s="81"/>
      <c r="G22" s="81"/>
      <c r="H22" s="82"/>
      <c r="I22" s="263">
        <f t="shared" si="4"/>
        <v>0</v>
      </c>
      <c r="J22" s="81"/>
      <c r="K22" s="83">
        <f t="shared" si="0"/>
        <v>0</v>
      </c>
      <c r="L22" s="81"/>
      <c r="M22" s="81"/>
      <c r="N22" s="81"/>
      <c r="O22" s="81"/>
      <c r="P22" s="81"/>
      <c r="Q22" s="81"/>
      <c r="R22" s="81"/>
      <c r="S22" s="81"/>
      <c r="T22" s="83">
        <f t="shared" si="1"/>
        <v>0</v>
      </c>
      <c r="U22" s="81"/>
      <c r="V22" s="81"/>
      <c r="W22" s="81"/>
      <c r="X22" s="81"/>
      <c r="Y22" s="83">
        <f t="shared" si="2"/>
        <v>0</v>
      </c>
      <c r="Z22" s="114">
        <f t="shared" si="3"/>
        <v>0</v>
      </c>
    </row>
    <row r="23" spans="1:26" ht="15.75" x14ac:dyDescent="0.25">
      <c r="A23" s="94">
        <v>19</v>
      </c>
      <c r="B23" s="81"/>
      <c r="C23" s="81"/>
      <c r="D23" s="81"/>
      <c r="E23" s="81"/>
      <c r="F23" s="81"/>
      <c r="G23" s="81"/>
      <c r="H23" s="82"/>
      <c r="I23" s="263">
        <f t="shared" si="4"/>
        <v>0</v>
      </c>
      <c r="J23" s="81"/>
      <c r="K23" s="83">
        <f t="shared" si="0"/>
        <v>0</v>
      </c>
      <c r="L23" s="81"/>
      <c r="M23" s="81"/>
      <c r="N23" s="81"/>
      <c r="O23" s="81"/>
      <c r="P23" s="81"/>
      <c r="Q23" s="81"/>
      <c r="R23" s="81"/>
      <c r="S23" s="81"/>
      <c r="T23" s="83">
        <f t="shared" si="1"/>
        <v>0</v>
      </c>
      <c r="U23" s="81"/>
      <c r="V23" s="81"/>
      <c r="W23" s="81"/>
      <c r="X23" s="81"/>
      <c r="Y23" s="83">
        <f t="shared" si="2"/>
        <v>0</v>
      </c>
      <c r="Z23" s="114">
        <f t="shared" si="3"/>
        <v>0</v>
      </c>
    </row>
    <row r="24" spans="1:26" ht="16.5" thickBot="1" x14ac:dyDescent="0.3">
      <c r="A24" s="116">
        <v>20</v>
      </c>
      <c r="B24" s="84"/>
      <c r="C24" s="84"/>
      <c r="D24" s="84"/>
      <c r="E24" s="84"/>
      <c r="F24" s="84"/>
      <c r="G24" s="84"/>
      <c r="H24" s="85"/>
      <c r="I24" s="264">
        <f t="shared" si="4"/>
        <v>0</v>
      </c>
      <c r="J24" s="84"/>
      <c r="K24" s="87">
        <f t="shared" si="0"/>
        <v>0</v>
      </c>
      <c r="L24" s="84"/>
      <c r="M24" s="84"/>
      <c r="N24" s="84"/>
      <c r="O24" s="84"/>
      <c r="P24" s="84"/>
      <c r="Q24" s="84"/>
      <c r="R24" s="84"/>
      <c r="S24" s="84"/>
      <c r="T24" s="87">
        <f t="shared" si="1"/>
        <v>0</v>
      </c>
      <c r="U24" s="84"/>
      <c r="V24" s="84"/>
      <c r="W24" s="84"/>
      <c r="X24" s="84"/>
      <c r="Y24" s="87">
        <f t="shared" si="2"/>
        <v>0</v>
      </c>
      <c r="Z24" s="117">
        <f t="shared" si="3"/>
        <v>0</v>
      </c>
    </row>
    <row r="25" spans="1:26" ht="15.75" x14ac:dyDescent="0.25">
      <c r="A25" s="88">
        <v>21</v>
      </c>
      <c r="B25" s="80"/>
      <c r="C25" s="80"/>
      <c r="D25" s="80"/>
      <c r="E25" s="80"/>
      <c r="F25" s="80"/>
      <c r="G25" s="80"/>
      <c r="H25" s="78"/>
      <c r="I25" s="262">
        <f t="shared" si="4"/>
        <v>0</v>
      </c>
      <c r="J25" s="80"/>
      <c r="K25" s="79">
        <f t="shared" si="0"/>
        <v>0</v>
      </c>
      <c r="L25" s="80"/>
      <c r="M25" s="80"/>
      <c r="N25" s="80"/>
      <c r="O25" s="80"/>
      <c r="P25" s="80"/>
      <c r="Q25" s="80"/>
      <c r="R25" s="80"/>
      <c r="S25" s="80"/>
      <c r="T25" s="79">
        <f t="shared" si="1"/>
        <v>0</v>
      </c>
      <c r="U25" s="80"/>
      <c r="V25" s="80"/>
      <c r="W25" s="80"/>
      <c r="X25" s="80"/>
      <c r="Y25" s="79">
        <f t="shared" si="2"/>
        <v>0</v>
      </c>
      <c r="Z25" s="93">
        <f t="shared" si="3"/>
        <v>0</v>
      </c>
    </row>
    <row r="26" spans="1:26" ht="15.75" x14ac:dyDescent="0.25">
      <c r="A26" s="94">
        <v>22</v>
      </c>
      <c r="B26" s="81"/>
      <c r="C26" s="81"/>
      <c r="D26" s="81"/>
      <c r="E26" s="81"/>
      <c r="F26" s="81"/>
      <c r="G26" s="81"/>
      <c r="H26" s="82"/>
      <c r="I26" s="263">
        <f t="shared" si="4"/>
        <v>0</v>
      </c>
      <c r="J26" s="81"/>
      <c r="K26" s="83">
        <f t="shared" si="0"/>
        <v>0</v>
      </c>
      <c r="L26" s="81"/>
      <c r="M26" s="81"/>
      <c r="N26" s="81"/>
      <c r="O26" s="81"/>
      <c r="P26" s="81"/>
      <c r="Q26" s="81"/>
      <c r="R26" s="81"/>
      <c r="S26" s="81"/>
      <c r="T26" s="83">
        <f t="shared" si="1"/>
        <v>0</v>
      </c>
      <c r="U26" s="81"/>
      <c r="V26" s="81"/>
      <c r="W26" s="81"/>
      <c r="X26" s="81"/>
      <c r="Y26" s="83">
        <f t="shared" si="2"/>
        <v>0</v>
      </c>
      <c r="Z26" s="114">
        <f t="shared" si="3"/>
        <v>0</v>
      </c>
    </row>
    <row r="27" spans="1:26" ht="15.75" x14ac:dyDescent="0.25">
      <c r="A27" s="94">
        <v>23</v>
      </c>
      <c r="B27" s="81"/>
      <c r="C27" s="81"/>
      <c r="D27" s="81"/>
      <c r="E27" s="81"/>
      <c r="F27" s="81"/>
      <c r="G27" s="81"/>
      <c r="H27" s="82"/>
      <c r="I27" s="263">
        <f t="shared" si="4"/>
        <v>0</v>
      </c>
      <c r="J27" s="81"/>
      <c r="K27" s="83">
        <f t="shared" si="0"/>
        <v>0</v>
      </c>
      <c r="L27" s="81"/>
      <c r="M27" s="81"/>
      <c r="N27" s="81"/>
      <c r="O27" s="81"/>
      <c r="P27" s="81"/>
      <c r="Q27" s="81"/>
      <c r="R27" s="81"/>
      <c r="S27" s="81"/>
      <c r="T27" s="83">
        <f t="shared" si="1"/>
        <v>0</v>
      </c>
      <c r="U27" s="81"/>
      <c r="V27" s="81"/>
      <c r="W27" s="81"/>
      <c r="X27" s="81"/>
      <c r="Y27" s="83">
        <f t="shared" si="2"/>
        <v>0</v>
      </c>
      <c r="Z27" s="114">
        <f t="shared" si="3"/>
        <v>0</v>
      </c>
    </row>
    <row r="28" spans="1:26" ht="15.75" x14ac:dyDescent="0.25">
      <c r="A28" s="94">
        <v>24</v>
      </c>
      <c r="B28" s="81"/>
      <c r="C28" s="81"/>
      <c r="D28" s="81"/>
      <c r="E28" s="81"/>
      <c r="F28" s="81"/>
      <c r="G28" s="81"/>
      <c r="H28" s="82"/>
      <c r="I28" s="263">
        <f t="shared" si="4"/>
        <v>0</v>
      </c>
      <c r="J28" s="81"/>
      <c r="K28" s="83">
        <f t="shared" si="0"/>
        <v>0</v>
      </c>
      <c r="L28" s="81"/>
      <c r="M28" s="81"/>
      <c r="N28" s="81"/>
      <c r="O28" s="81"/>
      <c r="P28" s="81"/>
      <c r="Q28" s="81"/>
      <c r="R28" s="81"/>
      <c r="S28" s="81"/>
      <c r="T28" s="83">
        <f t="shared" si="1"/>
        <v>0</v>
      </c>
      <c r="U28" s="81"/>
      <c r="V28" s="81"/>
      <c r="W28" s="81"/>
      <c r="X28" s="81"/>
      <c r="Y28" s="83">
        <f t="shared" si="2"/>
        <v>0</v>
      </c>
      <c r="Z28" s="114">
        <f t="shared" si="3"/>
        <v>0</v>
      </c>
    </row>
    <row r="29" spans="1:26" ht="16.5" thickBot="1" x14ac:dyDescent="0.3">
      <c r="A29" s="116">
        <v>25</v>
      </c>
      <c r="B29" s="84"/>
      <c r="C29" s="84"/>
      <c r="D29" s="84"/>
      <c r="E29" s="84"/>
      <c r="F29" s="84"/>
      <c r="G29" s="84"/>
      <c r="H29" s="85"/>
      <c r="I29" s="264">
        <f t="shared" si="4"/>
        <v>0</v>
      </c>
      <c r="J29" s="84"/>
      <c r="K29" s="87">
        <f t="shared" si="0"/>
        <v>0</v>
      </c>
      <c r="L29" s="84"/>
      <c r="M29" s="84"/>
      <c r="N29" s="84"/>
      <c r="O29" s="84"/>
      <c r="P29" s="84"/>
      <c r="Q29" s="84"/>
      <c r="R29" s="84"/>
      <c r="S29" s="84"/>
      <c r="T29" s="87">
        <f t="shared" si="1"/>
        <v>0</v>
      </c>
      <c r="U29" s="84"/>
      <c r="V29" s="84"/>
      <c r="W29" s="84"/>
      <c r="X29" s="84"/>
      <c r="Y29" s="87">
        <f t="shared" si="2"/>
        <v>0</v>
      </c>
      <c r="Z29" s="117">
        <f t="shared" si="3"/>
        <v>0</v>
      </c>
    </row>
    <row r="30" spans="1:26" ht="15.75" x14ac:dyDescent="0.25">
      <c r="A30" s="88">
        <v>26</v>
      </c>
      <c r="B30" s="80"/>
      <c r="C30" s="80"/>
      <c r="D30" s="80"/>
      <c r="E30" s="80"/>
      <c r="F30" s="80"/>
      <c r="G30" s="80"/>
      <c r="H30" s="78"/>
      <c r="I30" s="262">
        <f t="shared" si="4"/>
        <v>0</v>
      </c>
      <c r="J30" s="80"/>
      <c r="K30" s="79">
        <f t="shared" si="0"/>
        <v>0</v>
      </c>
      <c r="L30" s="80"/>
      <c r="M30" s="80"/>
      <c r="N30" s="80"/>
      <c r="O30" s="80"/>
      <c r="P30" s="80"/>
      <c r="Q30" s="80"/>
      <c r="R30" s="80"/>
      <c r="S30" s="80"/>
      <c r="T30" s="79">
        <f t="shared" si="1"/>
        <v>0</v>
      </c>
      <c r="U30" s="80"/>
      <c r="V30" s="80"/>
      <c r="W30" s="80"/>
      <c r="X30" s="80"/>
      <c r="Y30" s="79">
        <f t="shared" si="2"/>
        <v>0</v>
      </c>
      <c r="Z30" s="93">
        <f t="shared" si="3"/>
        <v>0</v>
      </c>
    </row>
    <row r="31" spans="1:26" ht="15.75" x14ac:dyDescent="0.25">
      <c r="A31" s="94">
        <v>27</v>
      </c>
      <c r="B31" s="81"/>
      <c r="C31" s="81"/>
      <c r="D31" s="81"/>
      <c r="E31" s="81"/>
      <c r="F31" s="81"/>
      <c r="G31" s="81"/>
      <c r="H31" s="82"/>
      <c r="I31" s="263">
        <f t="shared" si="4"/>
        <v>0</v>
      </c>
      <c r="J31" s="81"/>
      <c r="K31" s="83">
        <f t="shared" si="0"/>
        <v>0</v>
      </c>
      <c r="L31" s="81"/>
      <c r="M31" s="81"/>
      <c r="N31" s="81"/>
      <c r="O31" s="81"/>
      <c r="P31" s="81"/>
      <c r="Q31" s="81"/>
      <c r="R31" s="81"/>
      <c r="S31" s="81"/>
      <c r="T31" s="83">
        <f t="shared" si="1"/>
        <v>0</v>
      </c>
      <c r="U31" s="81"/>
      <c r="V31" s="81"/>
      <c r="W31" s="81"/>
      <c r="X31" s="81"/>
      <c r="Y31" s="83">
        <f t="shared" si="2"/>
        <v>0</v>
      </c>
      <c r="Z31" s="114">
        <f t="shared" si="3"/>
        <v>0</v>
      </c>
    </row>
    <row r="32" spans="1:26" ht="15.75" x14ac:dyDescent="0.25">
      <c r="A32" s="94">
        <v>28</v>
      </c>
      <c r="B32" s="81"/>
      <c r="C32" s="81"/>
      <c r="D32" s="81"/>
      <c r="E32" s="81"/>
      <c r="F32" s="81"/>
      <c r="G32" s="81"/>
      <c r="H32" s="82"/>
      <c r="I32" s="263">
        <f t="shared" si="4"/>
        <v>0</v>
      </c>
      <c r="J32" s="81"/>
      <c r="K32" s="83">
        <f t="shared" si="0"/>
        <v>0</v>
      </c>
      <c r="L32" s="81"/>
      <c r="M32" s="81"/>
      <c r="N32" s="81"/>
      <c r="O32" s="81"/>
      <c r="P32" s="81"/>
      <c r="Q32" s="81"/>
      <c r="R32" s="81"/>
      <c r="S32" s="81"/>
      <c r="T32" s="83">
        <f t="shared" si="1"/>
        <v>0</v>
      </c>
      <c r="U32" s="81"/>
      <c r="V32" s="81"/>
      <c r="W32" s="81"/>
      <c r="X32" s="81"/>
      <c r="Y32" s="83">
        <f t="shared" si="2"/>
        <v>0</v>
      </c>
      <c r="Z32" s="114">
        <f t="shared" si="3"/>
        <v>0</v>
      </c>
    </row>
    <row r="33" spans="1:26" ht="15.75" x14ac:dyDescent="0.25">
      <c r="A33" s="94">
        <v>29</v>
      </c>
      <c r="B33" s="81"/>
      <c r="C33" s="81"/>
      <c r="D33" s="81"/>
      <c r="E33" s="81"/>
      <c r="F33" s="81"/>
      <c r="G33" s="81"/>
      <c r="H33" s="82"/>
      <c r="I33" s="263">
        <f t="shared" si="4"/>
        <v>0</v>
      </c>
      <c r="J33" s="81"/>
      <c r="K33" s="83">
        <f t="shared" si="0"/>
        <v>0</v>
      </c>
      <c r="L33" s="81"/>
      <c r="M33" s="81"/>
      <c r="N33" s="81"/>
      <c r="O33" s="81"/>
      <c r="P33" s="81"/>
      <c r="Q33" s="81"/>
      <c r="R33" s="81"/>
      <c r="S33" s="81"/>
      <c r="T33" s="83">
        <f t="shared" si="1"/>
        <v>0</v>
      </c>
      <c r="U33" s="81"/>
      <c r="V33" s="81"/>
      <c r="W33" s="81"/>
      <c r="X33" s="81"/>
      <c r="Y33" s="83">
        <f t="shared" si="2"/>
        <v>0</v>
      </c>
      <c r="Z33" s="114">
        <f t="shared" si="3"/>
        <v>0</v>
      </c>
    </row>
    <row r="34" spans="1:26" ht="16.5" thickBot="1" x14ac:dyDescent="0.3">
      <c r="A34" s="116">
        <v>30</v>
      </c>
      <c r="B34" s="84"/>
      <c r="C34" s="84"/>
      <c r="D34" s="84"/>
      <c r="E34" s="84"/>
      <c r="F34" s="84"/>
      <c r="G34" s="84"/>
      <c r="H34" s="85"/>
      <c r="I34" s="264">
        <f t="shared" si="4"/>
        <v>0</v>
      </c>
      <c r="J34" s="84"/>
      <c r="K34" s="87">
        <f t="shared" si="0"/>
        <v>0</v>
      </c>
      <c r="L34" s="84"/>
      <c r="M34" s="84"/>
      <c r="N34" s="84"/>
      <c r="O34" s="84"/>
      <c r="P34" s="84"/>
      <c r="Q34" s="84"/>
      <c r="R34" s="84"/>
      <c r="S34" s="84"/>
      <c r="T34" s="87">
        <f t="shared" si="1"/>
        <v>0</v>
      </c>
      <c r="U34" s="84"/>
      <c r="V34" s="84"/>
      <c r="W34" s="84"/>
      <c r="X34" s="84"/>
      <c r="Y34" s="87">
        <f t="shared" si="2"/>
        <v>0</v>
      </c>
      <c r="Z34" s="117">
        <f t="shared" si="3"/>
        <v>0</v>
      </c>
    </row>
    <row r="35" spans="1:26" ht="15.75" x14ac:dyDescent="0.25">
      <c r="A35" s="88">
        <v>31</v>
      </c>
      <c r="B35" s="80"/>
      <c r="C35" s="80"/>
      <c r="D35" s="80"/>
      <c r="E35" s="80"/>
      <c r="F35" s="80"/>
      <c r="G35" s="80"/>
      <c r="H35" s="78"/>
      <c r="I35" s="262">
        <f t="shared" si="4"/>
        <v>0</v>
      </c>
      <c r="J35" s="80"/>
      <c r="K35" s="79">
        <f t="shared" si="0"/>
        <v>0</v>
      </c>
      <c r="L35" s="80"/>
      <c r="M35" s="80"/>
      <c r="N35" s="80"/>
      <c r="O35" s="80"/>
      <c r="P35" s="80"/>
      <c r="Q35" s="80"/>
      <c r="R35" s="80"/>
      <c r="S35" s="80"/>
      <c r="T35" s="79">
        <f t="shared" si="1"/>
        <v>0</v>
      </c>
      <c r="U35" s="80"/>
      <c r="V35" s="80"/>
      <c r="W35" s="80"/>
      <c r="X35" s="80"/>
      <c r="Y35" s="79">
        <f t="shared" si="2"/>
        <v>0</v>
      </c>
      <c r="Z35" s="93">
        <f t="shared" si="3"/>
        <v>0</v>
      </c>
    </row>
    <row r="36" spans="1:26" ht="15.75" x14ac:dyDescent="0.25">
      <c r="A36" s="94">
        <v>32</v>
      </c>
      <c r="B36" s="81"/>
      <c r="C36" s="81"/>
      <c r="D36" s="81"/>
      <c r="E36" s="81"/>
      <c r="F36" s="81"/>
      <c r="G36" s="81"/>
      <c r="H36" s="82"/>
      <c r="I36" s="263">
        <f t="shared" si="4"/>
        <v>0</v>
      </c>
      <c r="J36" s="81"/>
      <c r="K36" s="83">
        <f t="shared" si="0"/>
        <v>0</v>
      </c>
      <c r="L36" s="81"/>
      <c r="M36" s="81"/>
      <c r="N36" s="81"/>
      <c r="O36" s="81"/>
      <c r="P36" s="81"/>
      <c r="Q36" s="81"/>
      <c r="R36" s="81"/>
      <c r="S36" s="81"/>
      <c r="T36" s="83">
        <f t="shared" si="1"/>
        <v>0</v>
      </c>
      <c r="U36" s="81"/>
      <c r="V36" s="81"/>
      <c r="W36" s="81"/>
      <c r="X36" s="81"/>
      <c r="Y36" s="83">
        <f t="shared" si="2"/>
        <v>0</v>
      </c>
      <c r="Z36" s="114">
        <f t="shared" si="3"/>
        <v>0</v>
      </c>
    </row>
    <row r="37" spans="1:26" ht="15.75" x14ac:dyDescent="0.25">
      <c r="A37" s="94">
        <v>33</v>
      </c>
      <c r="B37" s="81"/>
      <c r="C37" s="81"/>
      <c r="D37" s="81"/>
      <c r="E37" s="81"/>
      <c r="F37" s="81"/>
      <c r="G37" s="81"/>
      <c r="H37" s="82"/>
      <c r="I37" s="263">
        <f t="shared" si="4"/>
        <v>0</v>
      </c>
      <c r="J37" s="81"/>
      <c r="K37" s="83">
        <f t="shared" si="0"/>
        <v>0</v>
      </c>
      <c r="L37" s="81"/>
      <c r="M37" s="81"/>
      <c r="N37" s="81"/>
      <c r="O37" s="81"/>
      <c r="P37" s="81"/>
      <c r="Q37" s="81"/>
      <c r="R37" s="81"/>
      <c r="S37" s="81"/>
      <c r="T37" s="83">
        <f t="shared" si="1"/>
        <v>0</v>
      </c>
      <c r="U37" s="81"/>
      <c r="V37" s="81"/>
      <c r="W37" s="81"/>
      <c r="X37" s="81"/>
      <c r="Y37" s="83">
        <f t="shared" si="2"/>
        <v>0</v>
      </c>
      <c r="Z37" s="114">
        <f t="shared" si="3"/>
        <v>0</v>
      </c>
    </row>
    <row r="38" spans="1:26" ht="15.75" x14ac:dyDescent="0.25">
      <c r="A38" s="94">
        <v>34</v>
      </c>
      <c r="B38" s="81"/>
      <c r="C38" s="81"/>
      <c r="D38" s="81"/>
      <c r="E38" s="81"/>
      <c r="F38" s="81"/>
      <c r="G38" s="81"/>
      <c r="H38" s="82"/>
      <c r="I38" s="263">
        <f t="shared" si="4"/>
        <v>0</v>
      </c>
      <c r="J38" s="81"/>
      <c r="K38" s="83">
        <f t="shared" si="0"/>
        <v>0</v>
      </c>
      <c r="L38" s="81"/>
      <c r="M38" s="81"/>
      <c r="N38" s="81"/>
      <c r="O38" s="81"/>
      <c r="P38" s="81"/>
      <c r="Q38" s="81"/>
      <c r="R38" s="81"/>
      <c r="S38" s="81"/>
      <c r="T38" s="83">
        <f t="shared" si="1"/>
        <v>0</v>
      </c>
      <c r="U38" s="81"/>
      <c r="V38" s="81"/>
      <c r="W38" s="81"/>
      <c r="X38" s="81"/>
      <c r="Y38" s="83">
        <f t="shared" si="2"/>
        <v>0</v>
      </c>
      <c r="Z38" s="114">
        <f t="shared" si="3"/>
        <v>0</v>
      </c>
    </row>
    <row r="39" spans="1:26" ht="16.5" thickBot="1" x14ac:dyDescent="0.3">
      <c r="A39" s="116">
        <v>35</v>
      </c>
      <c r="B39" s="84"/>
      <c r="C39" s="84"/>
      <c r="D39" s="84"/>
      <c r="E39" s="84"/>
      <c r="F39" s="84"/>
      <c r="G39" s="84"/>
      <c r="H39" s="85"/>
      <c r="I39" s="264">
        <f t="shared" si="4"/>
        <v>0</v>
      </c>
      <c r="J39" s="84"/>
      <c r="K39" s="87">
        <f t="shared" si="0"/>
        <v>0</v>
      </c>
      <c r="L39" s="84"/>
      <c r="M39" s="84"/>
      <c r="N39" s="84"/>
      <c r="O39" s="84"/>
      <c r="P39" s="84"/>
      <c r="Q39" s="84"/>
      <c r="R39" s="84"/>
      <c r="S39" s="84"/>
      <c r="T39" s="87">
        <f t="shared" si="1"/>
        <v>0</v>
      </c>
      <c r="U39" s="84"/>
      <c r="V39" s="84"/>
      <c r="W39" s="84"/>
      <c r="X39" s="84"/>
      <c r="Y39" s="87">
        <f t="shared" si="2"/>
        <v>0</v>
      </c>
      <c r="Z39" s="117">
        <f t="shared" si="3"/>
        <v>0</v>
      </c>
    </row>
    <row r="40" spans="1:26" ht="15.75" x14ac:dyDescent="0.25">
      <c r="A40" s="88">
        <v>36</v>
      </c>
      <c r="B40" s="80"/>
      <c r="C40" s="80"/>
      <c r="D40" s="80"/>
      <c r="E40" s="80"/>
      <c r="F40" s="80"/>
      <c r="G40" s="80"/>
      <c r="H40" s="78"/>
      <c r="I40" s="262">
        <f t="shared" si="4"/>
        <v>0</v>
      </c>
      <c r="J40" s="80"/>
      <c r="K40" s="79">
        <f t="shared" si="0"/>
        <v>0</v>
      </c>
      <c r="L40" s="80"/>
      <c r="M40" s="80"/>
      <c r="N40" s="80"/>
      <c r="O40" s="80"/>
      <c r="P40" s="80"/>
      <c r="Q40" s="80"/>
      <c r="R40" s="80"/>
      <c r="S40" s="80"/>
      <c r="T40" s="79">
        <f t="shared" si="1"/>
        <v>0</v>
      </c>
      <c r="U40" s="80"/>
      <c r="V40" s="80"/>
      <c r="W40" s="80"/>
      <c r="X40" s="80"/>
      <c r="Y40" s="79">
        <f t="shared" si="2"/>
        <v>0</v>
      </c>
      <c r="Z40" s="93">
        <f t="shared" si="3"/>
        <v>0</v>
      </c>
    </row>
    <row r="41" spans="1:26" ht="15.75" x14ac:dyDescent="0.25">
      <c r="A41" s="94">
        <v>37</v>
      </c>
      <c r="B41" s="81"/>
      <c r="C41" s="81"/>
      <c r="D41" s="81"/>
      <c r="E41" s="81"/>
      <c r="F41" s="81"/>
      <c r="G41" s="81"/>
      <c r="H41" s="82"/>
      <c r="I41" s="263">
        <f t="shared" si="4"/>
        <v>0</v>
      </c>
      <c r="J41" s="81"/>
      <c r="K41" s="83">
        <f t="shared" si="0"/>
        <v>0</v>
      </c>
      <c r="L41" s="81"/>
      <c r="M41" s="81"/>
      <c r="N41" s="81"/>
      <c r="O41" s="81"/>
      <c r="P41" s="81"/>
      <c r="Q41" s="81"/>
      <c r="R41" s="81"/>
      <c r="S41" s="81"/>
      <c r="T41" s="83">
        <f t="shared" si="1"/>
        <v>0</v>
      </c>
      <c r="U41" s="81"/>
      <c r="V41" s="81"/>
      <c r="W41" s="81"/>
      <c r="X41" s="81"/>
      <c r="Y41" s="83">
        <f t="shared" si="2"/>
        <v>0</v>
      </c>
      <c r="Z41" s="114">
        <f t="shared" si="3"/>
        <v>0</v>
      </c>
    </row>
    <row r="42" spans="1:26" ht="15.75" x14ac:dyDescent="0.25">
      <c r="A42" s="94">
        <v>38</v>
      </c>
      <c r="B42" s="81"/>
      <c r="C42" s="81"/>
      <c r="D42" s="81"/>
      <c r="E42" s="81"/>
      <c r="F42" s="81"/>
      <c r="G42" s="81"/>
      <c r="H42" s="82"/>
      <c r="I42" s="263">
        <f t="shared" si="4"/>
        <v>0</v>
      </c>
      <c r="J42" s="81"/>
      <c r="K42" s="83">
        <f t="shared" si="0"/>
        <v>0</v>
      </c>
      <c r="L42" s="81"/>
      <c r="M42" s="81"/>
      <c r="N42" s="81"/>
      <c r="O42" s="81"/>
      <c r="P42" s="81"/>
      <c r="Q42" s="81"/>
      <c r="R42" s="81"/>
      <c r="S42" s="81"/>
      <c r="T42" s="83">
        <f t="shared" si="1"/>
        <v>0</v>
      </c>
      <c r="U42" s="81"/>
      <c r="V42" s="81"/>
      <c r="W42" s="81"/>
      <c r="X42" s="81"/>
      <c r="Y42" s="83">
        <f t="shared" si="2"/>
        <v>0</v>
      </c>
      <c r="Z42" s="114">
        <f t="shared" si="3"/>
        <v>0</v>
      </c>
    </row>
    <row r="43" spans="1:26" ht="15.75" x14ac:dyDescent="0.25">
      <c r="A43" s="94">
        <v>39</v>
      </c>
      <c r="B43" s="81"/>
      <c r="C43" s="81"/>
      <c r="D43" s="81"/>
      <c r="E43" s="81"/>
      <c r="F43" s="81"/>
      <c r="G43" s="81"/>
      <c r="H43" s="82"/>
      <c r="I43" s="263">
        <f t="shared" si="4"/>
        <v>0</v>
      </c>
      <c r="J43" s="81"/>
      <c r="K43" s="83">
        <f t="shared" si="0"/>
        <v>0</v>
      </c>
      <c r="L43" s="81"/>
      <c r="M43" s="81"/>
      <c r="N43" s="81"/>
      <c r="O43" s="81"/>
      <c r="P43" s="81"/>
      <c r="Q43" s="81"/>
      <c r="R43" s="81"/>
      <c r="S43" s="81"/>
      <c r="T43" s="83">
        <f t="shared" si="1"/>
        <v>0</v>
      </c>
      <c r="U43" s="81"/>
      <c r="V43" s="81"/>
      <c r="W43" s="81"/>
      <c r="X43" s="81"/>
      <c r="Y43" s="83">
        <f t="shared" si="2"/>
        <v>0</v>
      </c>
      <c r="Z43" s="114">
        <f t="shared" si="3"/>
        <v>0</v>
      </c>
    </row>
    <row r="44" spans="1:26" ht="16.5" thickBot="1" x14ac:dyDescent="0.3">
      <c r="A44" s="116">
        <v>40</v>
      </c>
      <c r="B44" s="84"/>
      <c r="C44" s="84"/>
      <c r="D44" s="84"/>
      <c r="E44" s="84"/>
      <c r="F44" s="84"/>
      <c r="G44" s="84"/>
      <c r="H44" s="85"/>
      <c r="I44" s="264">
        <f t="shared" si="4"/>
        <v>0</v>
      </c>
      <c r="J44" s="84"/>
      <c r="K44" s="87">
        <f t="shared" si="0"/>
        <v>0</v>
      </c>
      <c r="L44" s="84"/>
      <c r="M44" s="84"/>
      <c r="N44" s="84"/>
      <c r="O44" s="84"/>
      <c r="P44" s="84"/>
      <c r="Q44" s="84"/>
      <c r="R44" s="84"/>
      <c r="S44" s="84"/>
      <c r="T44" s="87">
        <f t="shared" si="1"/>
        <v>0</v>
      </c>
      <c r="U44" s="84"/>
      <c r="V44" s="84"/>
      <c r="W44" s="84"/>
      <c r="X44" s="84"/>
      <c r="Y44" s="87">
        <f t="shared" si="2"/>
        <v>0</v>
      </c>
      <c r="Z44" s="117">
        <f t="shared" si="3"/>
        <v>0</v>
      </c>
    </row>
    <row r="45" spans="1:26" ht="15.75" x14ac:dyDescent="0.25">
      <c r="A45" s="88">
        <v>41</v>
      </c>
      <c r="B45" s="260"/>
      <c r="C45" s="260"/>
      <c r="D45" s="260"/>
      <c r="E45" s="260"/>
      <c r="F45" s="260"/>
      <c r="G45" s="260"/>
      <c r="H45" s="260"/>
      <c r="I45" s="262">
        <f t="shared" si="4"/>
        <v>0</v>
      </c>
      <c r="J45" s="260"/>
      <c r="K45" s="79">
        <f t="shared" si="0"/>
        <v>0</v>
      </c>
      <c r="L45" s="260"/>
      <c r="M45" s="260"/>
      <c r="N45" s="260"/>
      <c r="O45" s="260"/>
      <c r="P45" s="260"/>
      <c r="Q45" s="260"/>
      <c r="R45" s="260"/>
      <c r="S45" s="260"/>
      <c r="T45" s="79">
        <f t="shared" si="1"/>
        <v>0</v>
      </c>
      <c r="U45" s="260"/>
      <c r="V45" s="260"/>
      <c r="W45" s="260"/>
      <c r="X45" s="260"/>
      <c r="Y45" s="79">
        <f t="shared" si="2"/>
        <v>0</v>
      </c>
      <c r="Z45" s="93">
        <f t="shared" si="3"/>
        <v>0</v>
      </c>
    </row>
    <row r="46" spans="1:26" ht="16.5" thickBot="1" x14ac:dyDescent="0.3">
      <c r="A46" s="89">
        <v>42</v>
      </c>
      <c r="B46" s="261"/>
      <c r="C46" s="261"/>
      <c r="D46" s="261"/>
      <c r="E46" s="261"/>
      <c r="F46" s="261"/>
      <c r="G46" s="261"/>
      <c r="H46" s="261"/>
      <c r="I46" s="265">
        <f t="shared" si="4"/>
        <v>0</v>
      </c>
      <c r="J46" s="261"/>
      <c r="K46" s="77">
        <f t="shared" si="0"/>
        <v>0</v>
      </c>
      <c r="L46" s="261"/>
      <c r="M46" s="261"/>
      <c r="N46" s="261"/>
      <c r="O46" s="261"/>
      <c r="P46" s="261"/>
      <c r="Q46" s="261"/>
      <c r="R46" s="261"/>
      <c r="S46" s="261"/>
      <c r="T46" s="77">
        <f t="shared" si="1"/>
        <v>0</v>
      </c>
      <c r="U46" s="261"/>
      <c r="V46" s="261"/>
      <c r="W46" s="261"/>
      <c r="X46" s="261"/>
      <c r="Y46" s="77">
        <f t="shared" si="2"/>
        <v>0</v>
      </c>
      <c r="Z46" s="115">
        <f t="shared" si="3"/>
        <v>0</v>
      </c>
    </row>
    <row r="47" spans="1:26" ht="21" x14ac:dyDescent="0.35">
      <c r="M47" s="256">
        <v>9</v>
      </c>
    </row>
  </sheetData>
  <sheetProtection password="CC2F" sheet="1" objects="1" scenarios="1"/>
  <mergeCells count="9">
    <mergeCell ref="A1:Z1"/>
    <mergeCell ref="B2:I2"/>
    <mergeCell ref="J2:J3"/>
    <mergeCell ref="K2:K3"/>
    <mergeCell ref="L2:S2"/>
    <mergeCell ref="T2:T3"/>
    <mergeCell ref="U2:X2"/>
    <mergeCell ref="Y2:Y3"/>
    <mergeCell ref="Z2:Z3"/>
  </mergeCells>
  <pageMargins left="0.31496062992125984" right="0.11811023622047245" top="0.35433070866141736" bottom="0.15748031496062992" header="0.31496062992125984" footer="0.31496062992125984"/>
  <pageSetup paperSize="9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Z47"/>
  <sheetViews>
    <sheetView view="pageBreakPreview" topLeftCell="A35" zoomScaleNormal="100" zoomScaleSheetLayoutView="100" workbookViewId="0">
      <selection activeCell="K46" sqref="K46 T46 Y46"/>
    </sheetView>
  </sheetViews>
  <sheetFormatPr defaultRowHeight="14.25" x14ac:dyDescent="0.2"/>
  <cols>
    <col min="1" max="1" width="6.25" style="186" customWidth="1"/>
    <col min="2" max="10" width="3.125" style="186" customWidth="1"/>
    <col min="11" max="11" width="3.875" style="186" customWidth="1"/>
    <col min="12" max="19" width="3.125" style="186" customWidth="1"/>
    <col min="20" max="20" width="3.875" style="186" customWidth="1"/>
    <col min="21" max="24" width="3.125" style="186" customWidth="1"/>
    <col min="25" max="25" width="3.875" style="186" customWidth="1"/>
    <col min="26" max="26" width="5.875" style="186" customWidth="1"/>
    <col min="27" max="16384" width="9" style="186"/>
  </cols>
  <sheetData>
    <row r="1" spans="1:26" ht="19.5" thickBot="1" x14ac:dyDescent="0.35">
      <c r="A1" s="421" t="s">
        <v>62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</row>
    <row r="2" spans="1:26" ht="28.5" customHeight="1" x14ac:dyDescent="0.25">
      <c r="A2" s="90" t="s">
        <v>30</v>
      </c>
      <c r="B2" s="418" t="s">
        <v>45</v>
      </c>
      <c r="C2" s="419"/>
      <c r="D2" s="419"/>
      <c r="E2" s="419"/>
      <c r="F2" s="419"/>
      <c r="G2" s="419"/>
      <c r="H2" s="419"/>
      <c r="I2" s="419"/>
      <c r="J2" s="420" t="s">
        <v>52</v>
      </c>
      <c r="K2" s="422" t="s">
        <v>46</v>
      </c>
      <c r="L2" s="418" t="s">
        <v>47</v>
      </c>
      <c r="M2" s="419"/>
      <c r="N2" s="419"/>
      <c r="O2" s="419"/>
      <c r="P2" s="419"/>
      <c r="Q2" s="419"/>
      <c r="R2" s="419"/>
      <c r="S2" s="424"/>
      <c r="T2" s="425" t="s">
        <v>46</v>
      </c>
      <c r="U2" s="427" t="s">
        <v>48</v>
      </c>
      <c r="V2" s="428"/>
      <c r="W2" s="428"/>
      <c r="X2" s="429"/>
      <c r="Y2" s="425" t="s">
        <v>46</v>
      </c>
      <c r="Z2" s="430" t="s">
        <v>53</v>
      </c>
    </row>
    <row r="3" spans="1:26" ht="15.75" x14ac:dyDescent="0.2">
      <c r="A3" s="91" t="s">
        <v>50</v>
      </c>
      <c r="B3" s="267"/>
      <c r="C3" s="267"/>
      <c r="D3" s="267"/>
      <c r="E3" s="267"/>
      <c r="F3" s="267"/>
      <c r="G3" s="267"/>
      <c r="H3" s="270"/>
      <c r="I3" s="86" t="s">
        <v>51</v>
      </c>
      <c r="J3" s="420"/>
      <c r="K3" s="423"/>
      <c r="L3" s="267"/>
      <c r="M3" s="267"/>
      <c r="N3" s="267"/>
      <c r="O3" s="267"/>
      <c r="P3" s="267"/>
      <c r="Q3" s="267"/>
      <c r="R3" s="267"/>
      <c r="S3" s="267"/>
      <c r="T3" s="426"/>
      <c r="U3" s="267"/>
      <c r="V3" s="267"/>
      <c r="W3" s="267"/>
      <c r="X3" s="267"/>
      <c r="Y3" s="426"/>
      <c r="Z3" s="431"/>
    </row>
    <row r="4" spans="1:26" ht="16.5" thickBot="1" x14ac:dyDescent="0.3">
      <c r="A4" s="111" t="s">
        <v>49</v>
      </c>
      <c r="B4" s="84"/>
      <c r="C4" s="84"/>
      <c r="D4" s="84"/>
      <c r="E4" s="84"/>
      <c r="F4" s="84"/>
      <c r="G4" s="84"/>
      <c r="H4" s="85"/>
      <c r="I4" s="266">
        <f>SUM(B4:H4)</f>
        <v>0</v>
      </c>
      <c r="J4" s="95"/>
      <c r="K4" s="113">
        <f>I4+J4</f>
        <v>0</v>
      </c>
      <c r="L4" s="84"/>
      <c r="M4" s="84"/>
      <c r="N4" s="84"/>
      <c r="O4" s="84"/>
      <c r="P4" s="84"/>
      <c r="Q4" s="84"/>
      <c r="R4" s="84"/>
      <c r="S4" s="84"/>
      <c r="T4" s="87">
        <f>SUM(L4:S4)</f>
        <v>0</v>
      </c>
      <c r="U4" s="84"/>
      <c r="V4" s="84"/>
      <c r="W4" s="84"/>
      <c r="X4" s="84"/>
      <c r="Y4" s="87">
        <f>SUM(U4:X4)</f>
        <v>0</v>
      </c>
      <c r="Z4" s="117">
        <v>100</v>
      </c>
    </row>
    <row r="5" spans="1:26" ht="15.75" x14ac:dyDescent="0.25">
      <c r="A5" s="88">
        <v>1</v>
      </c>
      <c r="B5" s="80"/>
      <c r="C5" s="80"/>
      <c r="D5" s="80"/>
      <c r="E5" s="80"/>
      <c r="F5" s="80"/>
      <c r="G5" s="80"/>
      <c r="H5" s="78"/>
      <c r="I5" s="262">
        <f>SUM(B5:H5)</f>
        <v>0</v>
      </c>
      <c r="J5" s="80"/>
      <c r="K5" s="79">
        <f>I5+J5</f>
        <v>0</v>
      </c>
      <c r="L5" s="80"/>
      <c r="M5" s="80"/>
      <c r="N5" s="80"/>
      <c r="O5" s="80"/>
      <c r="P5" s="80"/>
      <c r="Q5" s="80"/>
      <c r="R5" s="80"/>
      <c r="S5" s="80"/>
      <c r="T5" s="79">
        <f>SUM(L5:S5)</f>
        <v>0</v>
      </c>
      <c r="U5" s="80"/>
      <c r="V5" s="80"/>
      <c r="W5" s="80"/>
      <c r="X5" s="80"/>
      <c r="Y5" s="79">
        <f>SUM(U5:X5)</f>
        <v>0</v>
      </c>
      <c r="Z5" s="93">
        <f>K5+T5+Y5</f>
        <v>0</v>
      </c>
    </row>
    <row r="6" spans="1:26" ht="15.75" x14ac:dyDescent="0.25">
      <c r="A6" s="94">
        <v>2</v>
      </c>
      <c r="B6" s="81"/>
      <c r="C6" s="81"/>
      <c r="D6" s="81"/>
      <c r="E6" s="81"/>
      <c r="F6" s="81"/>
      <c r="G6" s="81"/>
      <c r="H6" s="82"/>
      <c r="I6" s="263">
        <f t="shared" ref="I6:I46" si="0">SUM(B6:H6)</f>
        <v>0</v>
      </c>
      <c r="J6" s="81"/>
      <c r="K6" s="83">
        <f t="shared" ref="K6:K46" si="1">I6+J6</f>
        <v>0</v>
      </c>
      <c r="L6" s="81"/>
      <c r="M6" s="81"/>
      <c r="N6" s="81"/>
      <c r="O6" s="81"/>
      <c r="P6" s="81"/>
      <c r="Q6" s="81"/>
      <c r="R6" s="81"/>
      <c r="S6" s="81"/>
      <c r="T6" s="83">
        <f t="shared" ref="T6:T46" si="2">SUM(L6:S6)</f>
        <v>0</v>
      </c>
      <c r="U6" s="81"/>
      <c r="V6" s="81"/>
      <c r="W6" s="81"/>
      <c r="X6" s="81"/>
      <c r="Y6" s="83">
        <f t="shared" ref="Y6:Y46" si="3">SUM(U6:X6)</f>
        <v>0</v>
      </c>
      <c r="Z6" s="114">
        <f t="shared" ref="Z6:Z46" si="4">K6+T6+Y6</f>
        <v>0</v>
      </c>
    </row>
    <row r="7" spans="1:26" ht="15.75" x14ac:dyDescent="0.25">
      <c r="A7" s="94">
        <v>3</v>
      </c>
      <c r="B7" s="81"/>
      <c r="C7" s="81"/>
      <c r="D7" s="81"/>
      <c r="E7" s="81"/>
      <c r="F7" s="81"/>
      <c r="G7" s="81"/>
      <c r="H7" s="82"/>
      <c r="I7" s="263">
        <f t="shared" si="0"/>
        <v>0</v>
      </c>
      <c r="J7" s="81"/>
      <c r="K7" s="83">
        <f t="shared" si="1"/>
        <v>0</v>
      </c>
      <c r="L7" s="81"/>
      <c r="M7" s="81"/>
      <c r="N7" s="81"/>
      <c r="O7" s="81"/>
      <c r="P7" s="81"/>
      <c r="Q7" s="81"/>
      <c r="R7" s="81"/>
      <c r="S7" s="81"/>
      <c r="T7" s="83">
        <f t="shared" si="2"/>
        <v>0</v>
      </c>
      <c r="U7" s="81"/>
      <c r="V7" s="81"/>
      <c r="W7" s="81"/>
      <c r="X7" s="81"/>
      <c r="Y7" s="83">
        <f t="shared" si="3"/>
        <v>0</v>
      </c>
      <c r="Z7" s="114">
        <f t="shared" si="4"/>
        <v>0</v>
      </c>
    </row>
    <row r="8" spans="1:26" ht="15.75" x14ac:dyDescent="0.25">
      <c r="A8" s="94">
        <v>4</v>
      </c>
      <c r="B8" s="81"/>
      <c r="C8" s="81"/>
      <c r="D8" s="81"/>
      <c r="E8" s="81"/>
      <c r="F8" s="81"/>
      <c r="G8" s="81"/>
      <c r="H8" s="82"/>
      <c r="I8" s="263">
        <f t="shared" si="0"/>
        <v>0</v>
      </c>
      <c r="J8" s="81"/>
      <c r="K8" s="83">
        <f t="shared" si="1"/>
        <v>0</v>
      </c>
      <c r="L8" s="81"/>
      <c r="M8" s="81"/>
      <c r="N8" s="81"/>
      <c r="O8" s="81"/>
      <c r="P8" s="81"/>
      <c r="Q8" s="81"/>
      <c r="R8" s="81"/>
      <c r="S8" s="81"/>
      <c r="T8" s="83">
        <f t="shared" si="2"/>
        <v>0</v>
      </c>
      <c r="U8" s="81"/>
      <c r="V8" s="81"/>
      <c r="W8" s="81"/>
      <c r="X8" s="81"/>
      <c r="Y8" s="83">
        <f t="shared" si="3"/>
        <v>0</v>
      </c>
      <c r="Z8" s="114">
        <f t="shared" si="4"/>
        <v>0</v>
      </c>
    </row>
    <row r="9" spans="1:26" ht="16.5" thickBot="1" x14ac:dyDescent="0.3">
      <c r="A9" s="116">
        <v>5</v>
      </c>
      <c r="B9" s="84"/>
      <c r="C9" s="84"/>
      <c r="D9" s="84"/>
      <c r="E9" s="84"/>
      <c r="F9" s="84"/>
      <c r="G9" s="84"/>
      <c r="H9" s="85"/>
      <c r="I9" s="264">
        <f t="shared" si="0"/>
        <v>0</v>
      </c>
      <c r="J9" s="84"/>
      <c r="K9" s="87">
        <f t="shared" si="1"/>
        <v>0</v>
      </c>
      <c r="L9" s="84"/>
      <c r="M9" s="84"/>
      <c r="N9" s="84"/>
      <c r="O9" s="84"/>
      <c r="P9" s="84"/>
      <c r="Q9" s="84"/>
      <c r="R9" s="84"/>
      <c r="S9" s="84"/>
      <c r="T9" s="87">
        <f t="shared" si="2"/>
        <v>0</v>
      </c>
      <c r="U9" s="84"/>
      <c r="V9" s="84"/>
      <c r="W9" s="84"/>
      <c r="X9" s="84"/>
      <c r="Y9" s="87">
        <f t="shared" si="3"/>
        <v>0</v>
      </c>
      <c r="Z9" s="117">
        <f t="shared" si="4"/>
        <v>0</v>
      </c>
    </row>
    <row r="10" spans="1:26" ht="15.75" x14ac:dyDescent="0.25">
      <c r="A10" s="88">
        <v>6</v>
      </c>
      <c r="B10" s="80"/>
      <c r="C10" s="80"/>
      <c r="D10" s="80"/>
      <c r="E10" s="80"/>
      <c r="F10" s="80"/>
      <c r="G10" s="80"/>
      <c r="H10" s="78"/>
      <c r="I10" s="262">
        <f t="shared" si="0"/>
        <v>0</v>
      </c>
      <c r="J10" s="80"/>
      <c r="K10" s="79">
        <f t="shared" si="1"/>
        <v>0</v>
      </c>
      <c r="L10" s="80"/>
      <c r="M10" s="80"/>
      <c r="N10" s="80"/>
      <c r="O10" s="80"/>
      <c r="P10" s="80"/>
      <c r="Q10" s="80"/>
      <c r="R10" s="80"/>
      <c r="S10" s="80"/>
      <c r="T10" s="79">
        <f t="shared" si="2"/>
        <v>0</v>
      </c>
      <c r="U10" s="80"/>
      <c r="V10" s="80"/>
      <c r="W10" s="80"/>
      <c r="X10" s="80"/>
      <c r="Y10" s="79">
        <f t="shared" si="3"/>
        <v>0</v>
      </c>
      <c r="Z10" s="93">
        <f t="shared" si="4"/>
        <v>0</v>
      </c>
    </row>
    <row r="11" spans="1:26" ht="15.75" x14ac:dyDescent="0.25">
      <c r="A11" s="94">
        <v>7</v>
      </c>
      <c r="B11" s="81"/>
      <c r="C11" s="81"/>
      <c r="D11" s="81"/>
      <c r="E11" s="81"/>
      <c r="F11" s="81"/>
      <c r="G11" s="81"/>
      <c r="H11" s="82"/>
      <c r="I11" s="263">
        <f t="shared" si="0"/>
        <v>0</v>
      </c>
      <c r="J11" s="81"/>
      <c r="K11" s="83">
        <f t="shared" si="1"/>
        <v>0</v>
      </c>
      <c r="L11" s="81"/>
      <c r="M11" s="81"/>
      <c r="N11" s="81"/>
      <c r="O11" s="81"/>
      <c r="P11" s="81"/>
      <c r="Q11" s="81"/>
      <c r="R11" s="81"/>
      <c r="S11" s="81"/>
      <c r="T11" s="83">
        <f t="shared" si="2"/>
        <v>0</v>
      </c>
      <c r="U11" s="81"/>
      <c r="V11" s="81"/>
      <c r="W11" s="81"/>
      <c r="X11" s="81"/>
      <c r="Y11" s="83">
        <f t="shared" si="3"/>
        <v>0</v>
      </c>
      <c r="Z11" s="114">
        <f t="shared" si="4"/>
        <v>0</v>
      </c>
    </row>
    <row r="12" spans="1:26" ht="15.75" x14ac:dyDescent="0.25">
      <c r="A12" s="94">
        <v>8</v>
      </c>
      <c r="B12" s="81"/>
      <c r="C12" s="81"/>
      <c r="D12" s="81"/>
      <c r="E12" s="81"/>
      <c r="F12" s="81"/>
      <c r="G12" s="81"/>
      <c r="H12" s="82"/>
      <c r="I12" s="263">
        <f t="shared" si="0"/>
        <v>0</v>
      </c>
      <c r="J12" s="81"/>
      <c r="K12" s="83">
        <f t="shared" si="1"/>
        <v>0</v>
      </c>
      <c r="L12" s="81"/>
      <c r="M12" s="81"/>
      <c r="N12" s="81"/>
      <c r="O12" s="81"/>
      <c r="P12" s="81"/>
      <c r="Q12" s="81"/>
      <c r="R12" s="81"/>
      <c r="S12" s="81"/>
      <c r="T12" s="83">
        <f t="shared" si="2"/>
        <v>0</v>
      </c>
      <c r="U12" s="81"/>
      <c r="V12" s="81"/>
      <c r="W12" s="81"/>
      <c r="X12" s="81"/>
      <c r="Y12" s="83">
        <f t="shared" si="3"/>
        <v>0</v>
      </c>
      <c r="Z12" s="114">
        <f t="shared" si="4"/>
        <v>0</v>
      </c>
    </row>
    <row r="13" spans="1:26" ht="15.75" x14ac:dyDescent="0.25">
      <c r="A13" s="94">
        <v>9</v>
      </c>
      <c r="B13" s="81"/>
      <c r="C13" s="81"/>
      <c r="D13" s="81"/>
      <c r="E13" s="81"/>
      <c r="F13" s="81"/>
      <c r="G13" s="81"/>
      <c r="H13" s="82"/>
      <c r="I13" s="263">
        <f t="shared" si="0"/>
        <v>0</v>
      </c>
      <c r="J13" s="81"/>
      <c r="K13" s="83">
        <f t="shared" si="1"/>
        <v>0</v>
      </c>
      <c r="L13" s="81"/>
      <c r="M13" s="81"/>
      <c r="N13" s="81"/>
      <c r="O13" s="81"/>
      <c r="P13" s="81"/>
      <c r="Q13" s="81"/>
      <c r="R13" s="81"/>
      <c r="S13" s="81"/>
      <c r="T13" s="83">
        <f t="shared" si="2"/>
        <v>0</v>
      </c>
      <c r="U13" s="81"/>
      <c r="V13" s="81"/>
      <c r="W13" s="81"/>
      <c r="X13" s="81"/>
      <c r="Y13" s="83">
        <f t="shared" si="3"/>
        <v>0</v>
      </c>
      <c r="Z13" s="114">
        <f t="shared" si="4"/>
        <v>0</v>
      </c>
    </row>
    <row r="14" spans="1:26" ht="16.5" thickBot="1" x14ac:dyDescent="0.3">
      <c r="A14" s="116">
        <v>10</v>
      </c>
      <c r="B14" s="84"/>
      <c r="C14" s="84"/>
      <c r="D14" s="84"/>
      <c r="E14" s="84"/>
      <c r="F14" s="84"/>
      <c r="G14" s="84"/>
      <c r="H14" s="85"/>
      <c r="I14" s="264">
        <f t="shared" si="0"/>
        <v>0</v>
      </c>
      <c r="J14" s="84"/>
      <c r="K14" s="87">
        <f t="shared" si="1"/>
        <v>0</v>
      </c>
      <c r="L14" s="84"/>
      <c r="M14" s="84"/>
      <c r="N14" s="84"/>
      <c r="O14" s="84"/>
      <c r="P14" s="84"/>
      <c r="Q14" s="84"/>
      <c r="R14" s="84"/>
      <c r="S14" s="84"/>
      <c r="T14" s="87">
        <f t="shared" si="2"/>
        <v>0</v>
      </c>
      <c r="U14" s="84"/>
      <c r="V14" s="84"/>
      <c r="W14" s="84"/>
      <c r="X14" s="84"/>
      <c r="Y14" s="87">
        <f t="shared" si="3"/>
        <v>0</v>
      </c>
      <c r="Z14" s="117">
        <f t="shared" si="4"/>
        <v>0</v>
      </c>
    </row>
    <row r="15" spans="1:26" ht="15.75" x14ac:dyDescent="0.25">
      <c r="A15" s="88">
        <v>11</v>
      </c>
      <c r="B15" s="80"/>
      <c r="C15" s="80"/>
      <c r="D15" s="80"/>
      <c r="E15" s="80"/>
      <c r="F15" s="80"/>
      <c r="G15" s="80"/>
      <c r="H15" s="78"/>
      <c r="I15" s="262">
        <f t="shared" si="0"/>
        <v>0</v>
      </c>
      <c r="J15" s="80"/>
      <c r="K15" s="79">
        <f t="shared" si="1"/>
        <v>0</v>
      </c>
      <c r="L15" s="80"/>
      <c r="M15" s="80"/>
      <c r="N15" s="80"/>
      <c r="O15" s="80"/>
      <c r="P15" s="80"/>
      <c r="Q15" s="80"/>
      <c r="R15" s="80"/>
      <c r="S15" s="80"/>
      <c r="T15" s="79">
        <f t="shared" si="2"/>
        <v>0</v>
      </c>
      <c r="U15" s="80"/>
      <c r="V15" s="80"/>
      <c r="W15" s="80"/>
      <c r="X15" s="80"/>
      <c r="Y15" s="79">
        <f t="shared" si="3"/>
        <v>0</v>
      </c>
      <c r="Z15" s="93">
        <f t="shared" si="4"/>
        <v>0</v>
      </c>
    </row>
    <row r="16" spans="1:26" ht="15.75" x14ac:dyDescent="0.25">
      <c r="A16" s="94">
        <v>12</v>
      </c>
      <c r="B16" s="81"/>
      <c r="C16" s="81"/>
      <c r="D16" s="81"/>
      <c r="E16" s="81"/>
      <c r="F16" s="81"/>
      <c r="G16" s="81"/>
      <c r="H16" s="82"/>
      <c r="I16" s="263">
        <f t="shared" si="0"/>
        <v>0</v>
      </c>
      <c r="J16" s="81"/>
      <c r="K16" s="83">
        <f t="shared" si="1"/>
        <v>0</v>
      </c>
      <c r="L16" s="81"/>
      <c r="M16" s="81"/>
      <c r="N16" s="81"/>
      <c r="O16" s="81"/>
      <c r="P16" s="81"/>
      <c r="Q16" s="81"/>
      <c r="R16" s="81"/>
      <c r="S16" s="81"/>
      <c r="T16" s="83">
        <f t="shared" si="2"/>
        <v>0</v>
      </c>
      <c r="U16" s="81"/>
      <c r="V16" s="81"/>
      <c r="W16" s="81"/>
      <c r="X16" s="81"/>
      <c r="Y16" s="83">
        <f t="shared" si="3"/>
        <v>0</v>
      </c>
      <c r="Z16" s="114">
        <f t="shared" si="4"/>
        <v>0</v>
      </c>
    </row>
    <row r="17" spans="1:26" ht="15.75" x14ac:dyDescent="0.25">
      <c r="A17" s="94">
        <v>13</v>
      </c>
      <c r="B17" s="81"/>
      <c r="C17" s="81"/>
      <c r="D17" s="81"/>
      <c r="E17" s="81"/>
      <c r="F17" s="81"/>
      <c r="G17" s="81"/>
      <c r="H17" s="82"/>
      <c r="I17" s="263">
        <f t="shared" si="0"/>
        <v>0</v>
      </c>
      <c r="J17" s="81"/>
      <c r="K17" s="83">
        <f t="shared" si="1"/>
        <v>0</v>
      </c>
      <c r="L17" s="81"/>
      <c r="M17" s="81"/>
      <c r="N17" s="81"/>
      <c r="O17" s="81"/>
      <c r="P17" s="81"/>
      <c r="Q17" s="81"/>
      <c r="R17" s="81"/>
      <c r="S17" s="81"/>
      <c r="T17" s="83">
        <f t="shared" si="2"/>
        <v>0</v>
      </c>
      <c r="U17" s="81"/>
      <c r="V17" s="81"/>
      <c r="W17" s="81"/>
      <c r="X17" s="81"/>
      <c r="Y17" s="83">
        <f t="shared" si="3"/>
        <v>0</v>
      </c>
      <c r="Z17" s="114">
        <f t="shared" si="4"/>
        <v>0</v>
      </c>
    </row>
    <row r="18" spans="1:26" ht="15.75" x14ac:dyDescent="0.25">
      <c r="A18" s="94">
        <v>14</v>
      </c>
      <c r="B18" s="81"/>
      <c r="C18" s="81"/>
      <c r="D18" s="81"/>
      <c r="E18" s="81"/>
      <c r="F18" s="81"/>
      <c r="G18" s="81"/>
      <c r="H18" s="82"/>
      <c r="I18" s="263">
        <f t="shared" si="0"/>
        <v>0</v>
      </c>
      <c r="J18" s="81"/>
      <c r="K18" s="83">
        <f t="shared" si="1"/>
        <v>0</v>
      </c>
      <c r="L18" s="81"/>
      <c r="M18" s="81"/>
      <c r="N18" s="81"/>
      <c r="O18" s="81"/>
      <c r="P18" s="81"/>
      <c r="Q18" s="81"/>
      <c r="R18" s="81"/>
      <c r="S18" s="81"/>
      <c r="T18" s="83">
        <f t="shared" si="2"/>
        <v>0</v>
      </c>
      <c r="U18" s="81"/>
      <c r="V18" s="81"/>
      <c r="W18" s="81"/>
      <c r="X18" s="81"/>
      <c r="Y18" s="83">
        <f t="shared" si="3"/>
        <v>0</v>
      </c>
      <c r="Z18" s="114">
        <f t="shared" si="4"/>
        <v>0</v>
      </c>
    </row>
    <row r="19" spans="1:26" ht="16.5" thickBot="1" x14ac:dyDescent="0.3">
      <c r="A19" s="116">
        <v>15</v>
      </c>
      <c r="B19" s="84"/>
      <c r="C19" s="84"/>
      <c r="D19" s="84"/>
      <c r="E19" s="84"/>
      <c r="F19" s="84"/>
      <c r="G19" s="84"/>
      <c r="H19" s="85"/>
      <c r="I19" s="264">
        <f t="shared" si="0"/>
        <v>0</v>
      </c>
      <c r="J19" s="84"/>
      <c r="K19" s="87">
        <f t="shared" si="1"/>
        <v>0</v>
      </c>
      <c r="L19" s="84"/>
      <c r="M19" s="84"/>
      <c r="N19" s="84"/>
      <c r="O19" s="84"/>
      <c r="P19" s="84"/>
      <c r="Q19" s="84"/>
      <c r="R19" s="84"/>
      <c r="S19" s="84"/>
      <c r="T19" s="87">
        <f t="shared" si="2"/>
        <v>0</v>
      </c>
      <c r="U19" s="84"/>
      <c r="V19" s="84"/>
      <c r="W19" s="84"/>
      <c r="X19" s="84"/>
      <c r="Y19" s="87">
        <f t="shared" si="3"/>
        <v>0</v>
      </c>
      <c r="Z19" s="117">
        <f t="shared" si="4"/>
        <v>0</v>
      </c>
    </row>
    <row r="20" spans="1:26" ht="15.75" x14ac:dyDescent="0.25">
      <c r="A20" s="88">
        <v>16</v>
      </c>
      <c r="B20" s="80"/>
      <c r="C20" s="80"/>
      <c r="D20" s="80"/>
      <c r="E20" s="80"/>
      <c r="F20" s="80"/>
      <c r="G20" s="80"/>
      <c r="H20" s="78"/>
      <c r="I20" s="262">
        <f t="shared" si="0"/>
        <v>0</v>
      </c>
      <c r="J20" s="80"/>
      <c r="K20" s="79">
        <f t="shared" si="1"/>
        <v>0</v>
      </c>
      <c r="L20" s="80"/>
      <c r="M20" s="80"/>
      <c r="N20" s="80"/>
      <c r="O20" s="80"/>
      <c r="P20" s="80"/>
      <c r="Q20" s="80"/>
      <c r="R20" s="80"/>
      <c r="S20" s="80"/>
      <c r="T20" s="79">
        <f t="shared" si="2"/>
        <v>0</v>
      </c>
      <c r="U20" s="80"/>
      <c r="V20" s="80"/>
      <c r="W20" s="80"/>
      <c r="X20" s="80"/>
      <c r="Y20" s="79">
        <f t="shared" si="3"/>
        <v>0</v>
      </c>
      <c r="Z20" s="93">
        <f t="shared" si="4"/>
        <v>0</v>
      </c>
    </row>
    <row r="21" spans="1:26" ht="15.75" x14ac:dyDescent="0.25">
      <c r="A21" s="94">
        <v>17</v>
      </c>
      <c r="B21" s="81"/>
      <c r="C21" s="81"/>
      <c r="D21" s="81"/>
      <c r="E21" s="81"/>
      <c r="F21" s="81"/>
      <c r="G21" s="81"/>
      <c r="H21" s="82"/>
      <c r="I21" s="263">
        <f t="shared" si="0"/>
        <v>0</v>
      </c>
      <c r="J21" s="81"/>
      <c r="K21" s="83">
        <f t="shared" si="1"/>
        <v>0</v>
      </c>
      <c r="L21" s="81"/>
      <c r="M21" s="81"/>
      <c r="N21" s="81"/>
      <c r="O21" s="81"/>
      <c r="P21" s="81"/>
      <c r="Q21" s="81"/>
      <c r="R21" s="81"/>
      <c r="S21" s="81"/>
      <c r="T21" s="83">
        <f t="shared" si="2"/>
        <v>0</v>
      </c>
      <c r="U21" s="81"/>
      <c r="V21" s="81"/>
      <c r="W21" s="81"/>
      <c r="X21" s="81"/>
      <c r="Y21" s="83">
        <f t="shared" si="3"/>
        <v>0</v>
      </c>
      <c r="Z21" s="114">
        <f t="shared" si="4"/>
        <v>0</v>
      </c>
    </row>
    <row r="22" spans="1:26" ht="15.75" x14ac:dyDescent="0.25">
      <c r="A22" s="94">
        <v>18</v>
      </c>
      <c r="B22" s="81"/>
      <c r="C22" s="81"/>
      <c r="D22" s="81"/>
      <c r="E22" s="81"/>
      <c r="F22" s="81"/>
      <c r="G22" s="81"/>
      <c r="H22" s="82"/>
      <c r="I22" s="263">
        <f t="shared" si="0"/>
        <v>0</v>
      </c>
      <c r="J22" s="81"/>
      <c r="K22" s="83">
        <f t="shared" si="1"/>
        <v>0</v>
      </c>
      <c r="L22" s="81"/>
      <c r="M22" s="81"/>
      <c r="N22" s="81"/>
      <c r="O22" s="81"/>
      <c r="P22" s="81"/>
      <c r="Q22" s="81"/>
      <c r="R22" s="81"/>
      <c r="S22" s="81"/>
      <c r="T22" s="83">
        <f t="shared" si="2"/>
        <v>0</v>
      </c>
      <c r="U22" s="81"/>
      <c r="V22" s="81"/>
      <c r="W22" s="81"/>
      <c r="X22" s="81"/>
      <c r="Y22" s="83">
        <f t="shared" si="3"/>
        <v>0</v>
      </c>
      <c r="Z22" s="114">
        <f t="shared" si="4"/>
        <v>0</v>
      </c>
    </row>
    <row r="23" spans="1:26" ht="15.75" x14ac:dyDescent="0.25">
      <c r="A23" s="94">
        <v>19</v>
      </c>
      <c r="B23" s="81"/>
      <c r="C23" s="81"/>
      <c r="D23" s="81"/>
      <c r="E23" s="81"/>
      <c r="F23" s="81"/>
      <c r="G23" s="81"/>
      <c r="H23" s="82"/>
      <c r="I23" s="263">
        <f t="shared" si="0"/>
        <v>0</v>
      </c>
      <c r="J23" s="81"/>
      <c r="K23" s="83">
        <f t="shared" si="1"/>
        <v>0</v>
      </c>
      <c r="L23" s="81"/>
      <c r="M23" s="81"/>
      <c r="N23" s="81"/>
      <c r="O23" s="81"/>
      <c r="P23" s="81"/>
      <c r="Q23" s="81"/>
      <c r="R23" s="81"/>
      <c r="S23" s="81"/>
      <c r="T23" s="83">
        <f t="shared" si="2"/>
        <v>0</v>
      </c>
      <c r="U23" s="81"/>
      <c r="V23" s="81"/>
      <c r="W23" s="81"/>
      <c r="X23" s="81"/>
      <c r="Y23" s="83">
        <f t="shared" si="3"/>
        <v>0</v>
      </c>
      <c r="Z23" s="114">
        <f t="shared" si="4"/>
        <v>0</v>
      </c>
    </row>
    <row r="24" spans="1:26" ht="16.5" thickBot="1" x14ac:dyDescent="0.3">
      <c r="A24" s="116">
        <v>20</v>
      </c>
      <c r="B24" s="84"/>
      <c r="C24" s="84"/>
      <c r="D24" s="84"/>
      <c r="E24" s="84"/>
      <c r="F24" s="84"/>
      <c r="G24" s="84"/>
      <c r="H24" s="85"/>
      <c r="I24" s="264">
        <f t="shared" si="0"/>
        <v>0</v>
      </c>
      <c r="J24" s="84"/>
      <c r="K24" s="87">
        <f t="shared" si="1"/>
        <v>0</v>
      </c>
      <c r="L24" s="84"/>
      <c r="M24" s="84"/>
      <c r="N24" s="84"/>
      <c r="O24" s="84"/>
      <c r="P24" s="84"/>
      <c r="Q24" s="84"/>
      <c r="R24" s="84"/>
      <c r="S24" s="84"/>
      <c r="T24" s="87">
        <f t="shared" si="2"/>
        <v>0</v>
      </c>
      <c r="U24" s="84"/>
      <c r="V24" s="84"/>
      <c r="W24" s="84"/>
      <c r="X24" s="84"/>
      <c r="Y24" s="87">
        <f t="shared" si="3"/>
        <v>0</v>
      </c>
      <c r="Z24" s="117">
        <f t="shared" si="4"/>
        <v>0</v>
      </c>
    </row>
    <row r="25" spans="1:26" ht="15.75" x14ac:dyDescent="0.25">
      <c r="A25" s="88">
        <v>21</v>
      </c>
      <c r="B25" s="80"/>
      <c r="C25" s="80"/>
      <c r="D25" s="80"/>
      <c r="E25" s="80"/>
      <c r="F25" s="80"/>
      <c r="G25" s="80"/>
      <c r="H25" s="78"/>
      <c r="I25" s="262">
        <f t="shared" si="0"/>
        <v>0</v>
      </c>
      <c r="J25" s="80"/>
      <c r="K25" s="79">
        <f t="shared" si="1"/>
        <v>0</v>
      </c>
      <c r="L25" s="80"/>
      <c r="M25" s="80"/>
      <c r="N25" s="80"/>
      <c r="O25" s="80"/>
      <c r="P25" s="80"/>
      <c r="Q25" s="80"/>
      <c r="R25" s="80"/>
      <c r="S25" s="80"/>
      <c r="T25" s="79">
        <f t="shared" si="2"/>
        <v>0</v>
      </c>
      <c r="U25" s="80"/>
      <c r="V25" s="80"/>
      <c r="W25" s="80"/>
      <c r="X25" s="80"/>
      <c r="Y25" s="79">
        <f t="shared" si="3"/>
        <v>0</v>
      </c>
      <c r="Z25" s="93">
        <f t="shared" si="4"/>
        <v>0</v>
      </c>
    </row>
    <row r="26" spans="1:26" ht="15.75" x14ac:dyDescent="0.25">
      <c r="A26" s="94">
        <v>22</v>
      </c>
      <c r="B26" s="81"/>
      <c r="C26" s="81"/>
      <c r="D26" s="81"/>
      <c r="E26" s="81"/>
      <c r="F26" s="81"/>
      <c r="G26" s="81"/>
      <c r="H26" s="82"/>
      <c r="I26" s="263">
        <f t="shared" si="0"/>
        <v>0</v>
      </c>
      <c r="J26" s="81"/>
      <c r="K26" s="83">
        <f t="shared" si="1"/>
        <v>0</v>
      </c>
      <c r="L26" s="81"/>
      <c r="M26" s="81"/>
      <c r="N26" s="81"/>
      <c r="O26" s="81"/>
      <c r="P26" s="81"/>
      <c r="Q26" s="81"/>
      <c r="R26" s="81"/>
      <c r="S26" s="81"/>
      <c r="T26" s="83">
        <f t="shared" si="2"/>
        <v>0</v>
      </c>
      <c r="U26" s="81"/>
      <c r="V26" s="81"/>
      <c r="W26" s="81"/>
      <c r="X26" s="81"/>
      <c r="Y26" s="83">
        <f t="shared" si="3"/>
        <v>0</v>
      </c>
      <c r="Z26" s="114">
        <f t="shared" si="4"/>
        <v>0</v>
      </c>
    </row>
    <row r="27" spans="1:26" ht="15.75" x14ac:dyDescent="0.25">
      <c r="A27" s="94">
        <v>23</v>
      </c>
      <c r="B27" s="81"/>
      <c r="C27" s="81"/>
      <c r="D27" s="81"/>
      <c r="E27" s="81"/>
      <c r="F27" s="81"/>
      <c r="G27" s="81"/>
      <c r="H27" s="82"/>
      <c r="I27" s="263">
        <f t="shared" si="0"/>
        <v>0</v>
      </c>
      <c r="J27" s="81"/>
      <c r="K27" s="83">
        <f t="shared" si="1"/>
        <v>0</v>
      </c>
      <c r="L27" s="81"/>
      <c r="M27" s="81"/>
      <c r="N27" s="81"/>
      <c r="O27" s="81"/>
      <c r="P27" s="81"/>
      <c r="Q27" s="81"/>
      <c r="R27" s="81"/>
      <c r="S27" s="81"/>
      <c r="T27" s="83">
        <f t="shared" si="2"/>
        <v>0</v>
      </c>
      <c r="U27" s="81"/>
      <c r="V27" s="81"/>
      <c r="W27" s="81"/>
      <c r="X27" s="81"/>
      <c r="Y27" s="83">
        <f t="shared" si="3"/>
        <v>0</v>
      </c>
      <c r="Z27" s="114">
        <f t="shared" si="4"/>
        <v>0</v>
      </c>
    </row>
    <row r="28" spans="1:26" ht="15.75" x14ac:dyDescent="0.25">
      <c r="A28" s="94">
        <v>24</v>
      </c>
      <c r="B28" s="81"/>
      <c r="C28" s="81"/>
      <c r="D28" s="81"/>
      <c r="E28" s="81"/>
      <c r="F28" s="81"/>
      <c r="G28" s="81"/>
      <c r="H28" s="82"/>
      <c r="I28" s="263">
        <f t="shared" si="0"/>
        <v>0</v>
      </c>
      <c r="J28" s="81"/>
      <c r="K28" s="83">
        <f t="shared" si="1"/>
        <v>0</v>
      </c>
      <c r="L28" s="81"/>
      <c r="M28" s="81"/>
      <c r="N28" s="81"/>
      <c r="O28" s="81"/>
      <c r="P28" s="81"/>
      <c r="Q28" s="81"/>
      <c r="R28" s="81"/>
      <c r="S28" s="81"/>
      <c r="T28" s="83">
        <f t="shared" si="2"/>
        <v>0</v>
      </c>
      <c r="U28" s="81"/>
      <c r="V28" s="81"/>
      <c r="W28" s="81"/>
      <c r="X28" s="81"/>
      <c r="Y28" s="83">
        <f t="shared" si="3"/>
        <v>0</v>
      </c>
      <c r="Z28" s="114">
        <f t="shared" si="4"/>
        <v>0</v>
      </c>
    </row>
    <row r="29" spans="1:26" ht="16.5" thickBot="1" x14ac:dyDescent="0.3">
      <c r="A29" s="116">
        <v>25</v>
      </c>
      <c r="B29" s="84"/>
      <c r="C29" s="84"/>
      <c r="D29" s="84"/>
      <c r="E29" s="84"/>
      <c r="F29" s="84"/>
      <c r="G29" s="84"/>
      <c r="H29" s="85"/>
      <c r="I29" s="264">
        <f t="shared" si="0"/>
        <v>0</v>
      </c>
      <c r="J29" s="84"/>
      <c r="K29" s="87">
        <f t="shared" si="1"/>
        <v>0</v>
      </c>
      <c r="L29" s="84"/>
      <c r="M29" s="84"/>
      <c r="N29" s="84"/>
      <c r="O29" s="84"/>
      <c r="P29" s="84"/>
      <c r="Q29" s="84"/>
      <c r="R29" s="84"/>
      <c r="S29" s="84"/>
      <c r="T29" s="87">
        <f t="shared" si="2"/>
        <v>0</v>
      </c>
      <c r="U29" s="84"/>
      <c r="V29" s="84"/>
      <c r="W29" s="84"/>
      <c r="X29" s="84"/>
      <c r="Y29" s="87">
        <f t="shared" si="3"/>
        <v>0</v>
      </c>
      <c r="Z29" s="117">
        <f t="shared" si="4"/>
        <v>0</v>
      </c>
    </row>
    <row r="30" spans="1:26" ht="15.75" x14ac:dyDescent="0.25">
      <c r="A30" s="88">
        <v>26</v>
      </c>
      <c r="B30" s="80"/>
      <c r="C30" s="80"/>
      <c r="D30" s="80"/>
      <c r="E30" s="80"/>
      <c r="F30" s="80"/>
      <c r="G30" s="80"/>
      <c r="H30" s="78"/>
      <c r="I30" s="262">
        <f t="shared" si="0"/>
        <v>0</v>
      </c>
      <c r="J30" s="80"/>
      <c r="K30" s="79">
        <f t="shared" si="1"/>
        <v>0</v>
      </c>
      <c r="L30" s="80"/>
      <c r="M30" s="80"/>
      <c r="N30" s="80"/>
      <c r="O30" s="80"/>
      <c r="P30" s="80"/>
      <c r="Q30" s="80"/>
      <c r="R30" s="80"/>
      <c r="S30" s="80"/>
      <c r="T30" s="79">
        <f t="shared" si="2"/>
        <v>0</v>
      </c>
      <c r="U30" s="80"/>
      <c r="V30" s="80"/>
      <c r="W30" s="80"/>
      <c r="X30" s="80"/>
      <c r="Y30" s="79">
        <f t="shared" si="3"/>
        <v>0</v>
      </c>
      <c r="Z30" s="93">
        <f t="shared" si="4"/>
        <v>0</v>
      </c>
    </row>
    <row r="31" spans="1:26" ht="15.75" x14ac:dyDescent="0.25">
      <c r="A31" s="94">
        <v>27</v>
      </c>
      <c r="B31" s="81"/>
      <c r="C31" s="81"/>
      <c r="D31" s="81"/>
      <c r="E31" s="81"/>
      <c r="F31" s="81"/>
      <c r="G31" s="81"/>
      <c r="H31" s="82"/>
      <c r="I31" s="263">
        <f t="shared" si="0"/>
        <v>0</v>
      </c>
      <c r="J31" s="81"/>
      <c r="K31" s="83">
        <f t="shared" si="1"/>
        <v>0</v>
      </c>
      <c r="L31" s="81"/>
      <c r="M31" s="81"/>
      <c r="N31" s="81"/>
      <c r="O31" s="81"/>
      <c r="P31" s="81"/>
      <c r="Q31" s="81"/>
      <c r="R31" s="81"/>
      <c r="S31" s="81"/>
      <c r="T31" s="83">
        <f t="shared" si="2"/>
        <v>0</v>
      </c>
      <c r="U31" s="81"/>
      <c r="V31" s="81"/>
      <c r="W31" s="81"/>
      <c r="X31" s="81"/>
      <c r="Y31" s="83">
        <f t="shared" si="3"/>
        <v>0</v>
      </c>
      <c r="Z31" s="114">
        <f t="shared" si="4"/>
        <v>0</v>
      </c>
    </row>
    <row r="32" spans="1:26" ht="15.75" x14ac:dyDescent="0.25">
      <c r="A32" s="94">
        <v>28</v>
      </c>
      <c r="B32" s="81"/>
      <c r="C32" s="81"/>
      <c r="D32" s="81"/>
      <c r="E32" s="81"/>
      <c r="F32" s="81"/>
      <c r="G32" s="81"/>
      <c r="H32" s="82"/>
      <c r="I32" s="263">
        <f t="shared" si="0"/>
        <v>0</v>
      </c>
      <c r="J32" s="81"/>
      <c r="K32" s="83">
        <f t="shared" si="1"/>
        <v>0</v>
      </c>
      <c r="L32" s="81"/>
      <c r="M32" s="81"/>
      <c r="N32" s="81"/>
      <c r="O32" s="81"/>
      <c r="P32" s="81"/>
      <c r="Q32" s="81"/>
      <c r="R32" s="81"/>
      <c r="S32" s="81"/>
      <c r="T32" s="83">
        <f t="shared" si="2"/>
        <v>0</v>
      </c>
      <c r="U32" s="81"/>
      <c r="V32" s="81"/>
      <c r="W32" s="81"/>
      <c r="X32" s="81"/>
      <c r="Y32" s="83">
        <f t="shared" si="3"/>
        <v>0</v>
      </c>
      <c r="Z32" s="114">
        <f t="shared" si="4"/>
        <v>0</v>
      </c>
    </row>
    <row r="33" spans="1:26" ht="15.75" x14ac:dyDescent="0.25">
      <c r="A33" s="94">
        <v>29</v>
      </c>
      <c r="B33" s="81"/>
      <c r="C33" s="81"/>
      <c r="D33" s="81"/>
      <c r="E33" s="81"/>
      <c r="F33" s="81"/>
      <c r="G33" s="81"/>
      <c r="H33" s="82"/>
      <c r="I33" s="263">
        <f t="shared" si="0"/>
        <v>0</v>
      </c>
      <c r="J33" s="81"/>
      <c r="K33" s="83">
        <f t="shared" si="1"/>
        <v>0</v>
      </c>
      <c r="L33" s="81"/>
      <c r="M33" s="81"/>
      <c r="N33" s="81"/>
      <c r="O33" s="81"/>
      <c r="P33" s="81"/>
      <c r="Q33" s="81"/>
      <c r="R33" s="81"/>
      <c r="S33" s="81"/>
      <c r="T33" s="83">
        <f t="shared" si="2"/>
        <v>0</v>
      </c>
      <c r="U33" s="81"/>
      <c r="V33" s="81"/>
      <c r="W33" s="81"/>
      <c r="X33" s="81"/>
      <c r="Y33" s="83">
        <f t="shared" si="3"/>
        <v>0</v>
      </c>
      <c r="Z33" s="114">
        <f t="shared" si="4"/>
        <v>0</v>
      </c>
    </row>
    <row r="34" spans="1:26" ht="16.5" thickBot="1" x14ac:dyDescent="0.3">
      <c r="A34" s="116">
        <v>30</v>
      </c>
      <c r="B34" s="84"/>
      <c r="C34" s="84"/>
      <c r="D34" s="84"/>
      <c r="E34" s="84"/>
      <c r="F34" s="84"/>
      <c r="G34" s="84"/>
      <c r="H34" s="85"/>
      <c r="I34" s="264">
        <f t="shared" si="0"/>
        <v>0</v>
      </c>
      <c r="J34" s="84"/>
      <c r="K34" s="87">
        <f t="shared" si="1"/>
        <v>0</v>
      </c>
      <c r="L34" s="84"/>
      <c r="M34" s="84"/>
      <c r="N34" s="84"/>
      <c r="O34" s="84"/>
      <c r="P34" s="84"/>
      <c r="Q34" s="84"/>
      <c r="R34" s="84"/>
      <c r="S34" s="84"/>
      <c r="T34" s="87">
        <f t="shared" si="2"/>
        <v>0</v>
      </c>
      <c r="U34" s="84"/>
      <c r="V34" s="84"/>
      <c r="W34" s="84"/>
      <c r="X34" s="84"/>
      <c r="Y34" s="87">
        <f t="shared" si="3"/>
        <v>0</v>
      </c>
      <c r="Z34" s="117">
        <f t="shared" si="4"/>
        <v>0</v>
      </c>
    </row>
    <row r="35" spans="1:26" ht="15.75" x14ac:dyDescent="0.25">
      <c r="A35" s="88">
        <v>31</v>
      </c>
      <c r="B35" s="80"/>
      <c r="C35" s="80"/>
      <c r="D35" s="80"/>
      <c r="E35" s="80"/>
      <c r="F35" s="80"/>
      <c r="G35" s="80"/>
      <c r="H35" s="78"/>
      <c r="I35" s="262">
        <f t="shared" si="0"/>
        <v>0</v>
      </c>
      <c r="J35" s="80"/>
      <c r="K35" s="79">
        <f t="shared" si="1"/>
        <v>0</v>
      </c>
      <c r="L35" s="80"/>
      <c r="M35" s="80"/>
      <c r="N35" s="80"/>
      <c r="O35" s="80"/>
      <c r="P35" s="80"/>
      <c r="Q35" s="80"/>
      <c r="R35" s="80"/>
      <c r="S35" s="80"/>
      <c r="T35" s="79">
        <f t="shared" si="2"/>
        <v>0</v>
      </c>
      <c r="U35" s="80"/>
      <c r="V35" s="80"/>
      <c r="W35" s="80"/>
      <c r="X35" s="80"/>
      <c r="Y35" s="79">
        <f t="shared" si="3"/>
        <v>0</v>
      </c>
      <c r="Z35" s="93">
        <f t="shared" si="4"/>
        <v>0</v>
      </c>
    </row>
    <row r="36" spans="1:26" ht="15.75" x14ac:dyDescent="0.25">
      <c r="A36" s="94">
        <v>32</v>
      </c>
      <c r="B36" s="81"/>
      <c r="C36" s="81"/>
      <c r="D36" s="81"/>
      <c r="E36" s="81"/>
      <c r="F36" s="81"/>
      <c r="G36" s="81"/>
      <c r="H36" s="82"/>
      <c r="I36" s="263">
        <f t="shared" si="0"/>
        <v>0</v>
      </c>
      <c r="J36" s="81"/>
      <c r="K36" s="83">
        <f t="shared" si="1"/>
        <v>0</v>
      </c>
      <c r="L36" s="81"/>
      <c r="M36" s="81"/>
      <c r="N36" s="81"/>
      <c r="O36" s="81"/>
      <c r="P36" s="81"/>
      <c r="Q36" s="81"/>
      <c r="R36" s="81"/>
      <c r="S36" s="81"/>
      <c r="T36" s="83">
        <f t="shared" si="2"/>
        <v>0</v>
      </c>
      <c r="U36" s="81"/>
      <c r="V36" s="81"/>
      <c r="W36" s="81"/>
      <c r="X36" s="81"/>
      <c r="Y36" s="83">
        <f t="shared" si="3"/>
        <v>0</v>
      </c>
      <c r="Z36" s="114">
        <f t="shared" si="4"/>
        <v>0</v>
      </c>
    </row>
    <row r="37" spans="1:26" ht="15.75" x14ac:dyDescent="0.25">
      <c r="A37" s="94">
        <v>33</v>
      </c>
      <c r="B37" s="81"/>
      <c r="C37" s="81"/>
      <c r="D37" s="81"/>
      <c r="E37" s="81"/>
      <c r="F37" s="81"/>
      <c r="G37" s="81"/>
      <c r="H37" s="82"/>
      <c r="I37" s="263">
        <f t="shared" si="0"/>
        <v>0</v>
      </c>
      <c r="J37" s="81"/>
      <c r="K37" s="83">
        <f t="shared" si="1"/>
        <v>0</v>
      </c>
      <c r="L37" s="81"/>
      <c r="M37" s="81"/>
      <c r="N37" s="81"/>
      <c r="O37" s="81"/>
      <c r="P37" s="81"/>
      <c r="Q37" s="81"/>
      <c r="R37" s="81"/>
      <c r="S37" s="81"/>
      <c r="T37" s="83">
        <f t="shared" si="2"/>
        <v>0</v>
      </c>
      <c r="U37" s="81"/>
      <c r="V37" s="81"/>
      <c r="W37" s="81"/>
      <c r="X37" s="81"/>
      <c r="Y37" s="83">
        <f t="shared" si="3"/>
        <v>0</v>
      </c>
      <c r="Z37" s="114">
        <f t="shared" si="4"/>
        <v>0</v>
      </c>
    </row>
    <row r="38" spans="1:26" ht="15.75" x14ac:dyDescent="0.25">
      <c r="A38" s="94">
        <v>34</v>
      </c>
      <c r="B38" s="81"/>
      <c r="C38" s="81"/>
      <c r="D38" s="81"/>
      <c r="E38" s="81"/>
      <c r="F38" s="81"/>
      <c r="G38" s="81"/>
      <c r="H38" s="82"/>
      <c r="I38" s="263">
        <f t="shared" si="0"/>
        <v>0</v>
      </c>
      <c r="J38" s="81"/>
      <c r="K38" s="83">
        <f t="shared" si="1"/>
        <v>0</v>
      </c>
      <c r="L38" s="81"/>
      <c r="M38" s="81"/>
      <c r="N38" s="81"/>
      <c r="O38" s="81"/>
      <c r="P38" s="81"/>
      <c r="Q38" s="81"/>
      <c r="R38" s="81"/>
      <c r="S38" s="81"/>
      <c r="T38" s="83">
        <f t="shared" si="2"/>
        <v>0</v>
      </c>
      <c r="U38" s="81"/>
      <c r="V38" s="81"/>
      <c r="W38" s="81"/>
      <c r="X38" s="81"/>
      <c r="Y38" s="83">
        <f t="shared" si="3"/>
        <v>0</v>
      </c>
      <c r="Z38" s="114">
        <f t="shared" si="4"/>
        <v>0</v>
      </c>
    </row>
    <row r="39" spans="1:26" ht="16.5" thickBot="1" x14ac:dyDescent="0.3">
      <c r="A39" s="116">
        <v>35</v>
      </c>
      <c r="B39" s="84"/>
      <c r="C39" s="84"/>
      <c r="D39" s="84"/>
      <c r="E39" s="84"/>
      <c r="F39" s="84"/>
      <c r="G39" s="84"/>
      <c r="H39" s="85"/>
      <c r="I39" s="264">
        <f t="shared" si="0"/>
        <v>0</v>
      </c>
      <c r="J39" s="84"/>
      <c r="K39" s="87">
        <f t="shared" si="1"/>
        <v>0</v>
      </c>
      <c r="L39" s="84"/>
      <c r="M39" s="84"/>
      <c r="N39" s="84"/>
      <c r="O39" s="84"/>
      <c r="P39" s="84"/>
      <c r="Q39" s="84"/>
      <c r="R39" s="84"/>
      <c r="S39" s="84"/>
      <c r="T39" s="87">
        <f t="shared" si="2"/>
        <v>0</v>
      </c>
      <c r="U39" s="84"/>
      <c r="V39" s="84"/>
      <c r="W39" s="84"/>
      <c r="X39" s="84"/>
      <c r="Y39" s="87">
        <f t="shared" si="3"/>
        <v>0</v>
      </c>
      <c r="Z39" s="117">
        <f t="shared" si="4"/>
        <v>0</v>
      </c>
    </row>
    <row r="40" spans="1:26" ht="15.75" x14ac:dyDescent="0.25">
      <c r="A40" s="88">
        <v>36</v>
      </c>
      <c r="B40" s="80"/>
      <c r="C40" s="80"/>
      <c r="D40" s="80"/>
      <c r="E40" s="80"/>
      <c r="F40" s="80"/>
      <c r="G40" s="80"/>
      <c r="H40" s="78"/>
      <c r="I40" s="262">
        <f t="shared" si="0"/>
        <v>0</v>
      </c>
      <c r="J40" s="80"/>
      <c r="K40" s="79">
        <f t="shared" si="1"/>
        <v>0</v>
      </c>
      <c r="L40" s="80"/>
      <c r="M40" s="80"/>
      <c r="N40" s="80"/>
      <c r="O40" s="80"/>
      <c r="P40" s="80"/>
      <c r="Q40" s="80"/>
      <c r="R40" s="80"/>
      <c r="S40" s="80"/>
      <c r="T40" s="79">
        <f t="shared" si="2"/>
        <v>0</v>
      </c>
      <c r="U40" s="80"/>
      <c r="V40" s="80"/>
      <c r="W40" s="80"/>
      <c r="X40" s="80"/>
      <c r="Y40" s="79">
        <f t="shared" si="3"/>
        <v>0</v>
      </c>
      <c r="Z40" s="93">
        <f t="shared" si="4"/>
        <v>0</v>
      </c>
    </row>
    <row r="41" spans="1:26" ht="15.75" x14ac:dyDescent="0.25">
      <c r="A41" s="94">
        <v>37</v>
      </c>
      <c r="B41" s="81"/>
      <c r="C41" s="81"/>
      <c r="D41" s="81"/>
      <c r="E41" s="81"/>
      <c r="F41" s="81"/>
      <c r="G41" s="81"/>
      <c r="H41" s="82"/>
      <c r="I41" s="263">
        <f t="shared" si="0"/>
        <v>0</v>
      </c>
      <c r="J41" s="81"/>
      <c r="K41" s="83">
        <f t="shared" si="1"/>
        <v>0</v>
      </c>
      <c r="L41" s="81"/>
      <c r="M41" s="81"/>
      <c r="N41" s="81"/>
      <c r="O41" s="81"/>
      <c r="P41" s="81"/>
      <c r="Q41" s="81"/>
      <c r="R41" s="81"/>
      <c r="S41" s="81"/>
      <c r="T41" s="83">
        <f t="shared" si="2"/>
        <v>0</v>
      </c>
      <c r="U41" s="81"/>
      <c r="V41" s="81"/>
      <c r="W41" s="81"/>
      <c r="X41" s="81"/>
      <c r="Y41" s="83">
        <f t="shared" si="3"/>
        <v>0</v>
      </c>
      <c r="Z41" s="114">
        <f t="shared" si="4"/>
        <v>0</v>
      </c>
    </row>
    <row r="42" spans="1:26" ht="15.75" x14ac:dyDescent="0.25">
      <c r="A42" s="94">
        <v>38</v>
      </c>
      <c r="B42" s="81"/>
      <c r="C42" s="81"/>
      <c r="D42" s="81"/>
      <c r="E42" s="81"/>
      <c r="F42" s="81"/>
      <c r="G42" s="81"/>
      <c r="H42" s="82"/>
      <c r="I42" s="263">
        <f t="shared" si="0"/>
        <v>0</v>
      </c>
      <c r="J42" s="81"/>
      <c r="K42" s="83">
        <f t="shared" si="1"/>
        <v>0</v>
      </c>
      <c r="L42" s="81"/>
      <c r="M42" s="81"/>
      <c r="N42" s="81"/>
      <c r="O42" s="81"/>
      <c r="P42" s="81"/>
      <c r="Q42" s="81"/>
      <c r="R42" s="81"/>
      <c r="S42" s="81"/>
      <c r="T42" s="83">
        <f t="shared" si="2"/>
        <v>0</v>
      </c>
      <c r="U42" s="81"/>
      <c r="V42" s="81"/>
      <c r="W42" s="81"/>
      <c r="X42" s="81"/>
      <c r="Y42" s="83">
        <f t="shared" si="3"/>
        <v>0</v>
      </c>
      <c r="Z42" s="114">
        <f t="shared" si="4"/>
        <v>0</v>
      </c>
    </row>
    <row r="43" spans="1:26" ht="15.75" x14ac:dyDescent="0.25">
      <c r="A43" s="94">
        <v>39</v>
      </c>
      <c r="B43" s="81"/>
      <c r="C43" s="81"/>
      <c r="D43" s="81"/>
      <c r="E43" s="81"/>
      <c r="F43" s="81"/>
      <c r="G43" s="81"/>
      <c r="H43" s="82"/>
      <c r="I43" s="263">
        <f t="shared" si="0"/>
        <v>0</v>
      </c>
      <c r="J43" s="81"/>
      <c r="K43" s="83">
        <f t="shared" si="1"/>
        <v>0</v>
      </c>
      <c r="L43" s="81"/>
      <c r="M43" s="81"/>
      <c r="N43" s="81"/>
      <c r="O43" s="81"/>
      <c r="P43" s="81"/>
      <c r="Q43" s="81"/>
      <c r="R43" s="81"/>
      <c r="S43" s="81"/>
      <c r="T43" s="83">
        <f t="shared" si="2"/>
        <v>0</v>
      </c>
      <c r="U43" s="81"/>
      <c r="V43" s="81"/>
      <c r="W43" s="81"/>
      <c r="X43" s="81"/>
      <c r="Y43" s="83">
        <f t="shared" si="3"/>
        <v>0</v>
      </c>
      <c r="Z43" s="114">
        <f t="shared" si="4"/>
        <v>0</v>
      </c>
    </row>
    <row r="44" spans="1:26" ht="16.5" thickBot="1" x14ac:dyDescent="0.3">
      <c r="A44" s="116">
        <v>40</v>
      </c>
      <c r="B44" s="84"/>
      <c r="C44" s="84"/>
      <c r="D44" s="84"/>
      <c r="E44" s="84"/>
      <c r="F44" s="84"/>
      <c r="G44" s="84"/>
      <c r="H44" s="85"/>
      <c r="I44" s="264">
        <f t="shared" si="0"/>
        <v>0</v>
      </c>
      <c r="J44" s="84"/>
      <c r="K44" s="87">
        <f t="shared" si="1"/>
        <v>0</v>
      </c>
      <c r="L44" s="84"/>
      <c r="M44" s="84"/>
      <c r="N44" s="84"/>
      <c r="O44" s="84"/>
      <c r="P44" s="84"/>
      <c r="Q44" s="84"/>
      <c r="R44" s="84"/>
      <c r="S44" s="84"/>
      <c r="T44" s="87">
        <f t="shared" si="2"/>
        <v>0</v>
      </c>
      <c r="U44" s="84"/>
      <c r="V44" s="84"/>
      <c r="W44" s="84"/>
      <c r="X44" s="84"/>
      <c r="Y44" s="87">
        <f t="shared" si="3"/>
        <v>0</v>
      </c>
      <c r="Z44" s="117">
        <f t="shared" si="4"/>
        <v>0</v>
      </c>
    </row>
    <row r="45" spans="1:26" ht="15.75" x14ac:dyDescent="0.25">
      <c r="A45" s="88">
        <v>41</v>
      </c>
      <c r="B45" s="260"/>
      <c r="C45" s="260"/>
      <c r="D45" s="260"/>
      <c r="E45" s="260"/>
      <c r="F45" s="260"/>
      <c r="G45" s="260"/>
      <c r="H45" s="260"/>
      <c r="I45" s="262">
        <f t="shared" si="0"/>
        <v>0</v>
      </c>
      <c r="J45" s="260"/>
      <c r="K45" s="79">
        <f t="shared" si="1"/>
        <v>0</v>
      </c>
      <c r="L45" s="260"/>
      <c r="M45" s="260"/>
      <c r="N45" s="260"/>
      <c r="O45" s="260"/>
      <c r="P45" s="260"/>
      <c r="Q45" s="260"/>
      <c r="R45" s="260"/>
      <c r="S45" s="260"/>
      <c r="T45" s="79">
        <f t="shared" si="2"/>
        <v>0</v>
      </c>
      <c r="U45" s="260"/>
      <c r="V45" s="260"/>
      <c r="W45" s="260"/>
      <c r="X45" s="260"/>
      <c r="Y45" s="79">
        <f t="shared" si="3"/>
        <v>0</v>
      </c>
      <c r="Z45" s="93">
        <f t="shared" si="4"/>
        <v>0</v>
      </c>
    </row>
    <row r="46" spans="1:26" ht="16.5" thickBot="1" x14ac:dyDescent="0.3">
      <c r="A46" s="89">
        <v>42</v>
      </c>
      <c r="B46" s="261"/>
      <c r="C46" s="261"/>
      <c r="D46" s="261"/>
      <c r="E46" s="261"/>
      <c r="F46" s="261"/>
      <c r="G46" s="261"/>
      <c r="H46" s="261"/>
      <c r="I46" s="265">
        <f t="shared" si="0"/>
        <v>0</v>
      </c>
      <c r="J46" s="261"/>
      <c r="K46" s="77">
        <f t="shared" si="1"/>
        <v>0</v>
      </c>
      <c r="L46" s="261"/>
      <c r="M46" s="261"/>
      <c r="N46" s="261"/>
      <c r="O46" s="261"/>
      <c r="P46" s="261"/>
      <c r="Q46" s="261"/>
      <c r="R46" s="261"/>
      <c r="S46" s="261"/>
      <c r="T46" s="77">
        <f t="shared" si="2"/>
        <v>0</v>
      </c>
      <c r="U46" s="261"/>
      <c r="V46" s="261"/>
      <c r="W46" s="261"/>
      <c r="X46" s="261"/>
      <c r="Y46" s="77">
        <f t="shared" si="3"/>
        <v>0</v>
      </c>
      <c r="Z46" s="115">
        <f t="shared" si="4"/>
        <v>0</v>
      </c>
    </row>
    <row r="47" spans="1:26" ht="21" x14ac:dyDescent="0.35">
      <c r="M47" s="256">
        <v>10</v>
      </c>
    </row>
  </sheetData>
  <sheetProtection password="CC2F" sheet="1" objects="1" scenarios="1"/>
  <mergeCells count="9">
    <mergeCell ref="A1:Z1"/>
    <mergeCell ref="B2:I2"/>
    <mergeCell ref="J2:J3"/>
    <mergeCell ref="K2:K3"/>
    <mergeCell ref="L2:S2"/>
    <mergeCell ref="T2:T3"/>
    <mergeCell ref="U2:X2"/>
    <mergeCell ref="Y2:Y3"/>
    <mergeCell ref="Z2:Z3"/>
  </mergeCells>
  <pageMargins left="0.31496062992125984" right="0.11811023622047245" top="0.35433070866141736" bottom="0.15748031496062992" header="0.31496062992125984" footer="0.31496062992125984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F45"/>
  <sheetViews>
    <sheetView view="pageBreakPreview" topLeftCell="A10" zoomScaleNormal="100" zoomScaleSheetLayoutView="100" workbookViewId="0">
      <selection activeCell="D22" sqref="D22"/>
    </sheetView>
  </sheetViews>
  <sheetFormatPr defaultRowHeight="14.25" x14ac:dyDescent="0.2"/>
  <cols>
    <col min="1" max="1" width="5.75" style="67" customWidth="1"/>
    <col min="2" max="3" width="13.5" style="67" customWidth="1"/>
    <col min="4" max="4" width="16.75" style="67" customWidth="1"/>
    <col min="5" max="5" width="17" style="67" customWidth="1"/>
    <col min="6" max="6" width="19.875" style="67" customWidth="1"/>
    <col min="7" max="16384" width="9" style="67"/>
  </cols>
  <sheetData>
    <row r="1" spans="1:6" ht="21.75" thickBot="1" x14ac:dyDescent="0.25">
      <c r="A1" s="433" t="s">
        <v>63</v>
      </c>
      <c r="B1" s="433"/>
      <c r="C1" s="433"/>
      <c r="D1" s="433"/>
      <c r="E1" s="433"/>
      <c r="F1" s="433"/>
    </row>
    <row r="2" spans="1:6" ht="58.5" customHeight="1" x14ac:dyDescent="0.2">
      <c r="A2" s="271" t="s">
        <v>30</v>
      </c>
      <c r="B2" s="272" t="s">
        <v>56</v>
      </c>
      <c r="C2" s="272" t="s">
        <v>57</v>
      </c>
      <c r="D2" s="273" t="s">
        <v>58</v>
      </c>
      <c r="E2" s="273" t="s">
        <v>59</v>
      </c>
      <c r="F2" s="274" t="s">
        <v>10</v>
      </c>
    </row>
    <row r="3" spans="1:6" ht="15.95" customHeight="1" x14ac:dyDescent="0.3">
      <c r="A3" s="103">
        <v>1</v>
      </c>
      <c r="B3" s="103">
        <f>'คณิต 1'!Z5</f>
        <v>0</v>
      </c>
      <c r="C3" s="103">
        <f>'คณิต 2'!Z5</f>
        <v>0</v>
      </c>
      <c r="D3" s="103">
        <f>B3+C3</f>
        <v>0</v>
      </c>
      <c r="E3" s="104">
        <f>D3/2</f>
        <v>0</v>
      </c>
      <c r="F3" s="101" t="str">
        <f>IF(E3&lt;49.5,"0",IF(E3&lt;54.5,"1",IF(E3&lt;59.5,"1.5",IF(E3&lt;64.5,"2",IF(E3&lt;69.5,"2.5",IF(E3&lt;74.5,"3",IF(E3&lt;79.5,"3.5",IF(E3&gt;=79.5,"4"))))))))</f>
        <v>0</v>
      </c>
    </row>
    <row r="4" spans="1:6" ht="15.95" customHeight="1" x14ac:dyDescent="0.3">
      <c r="A4" s="103">
        <v>2</v>
      </c>
      <c r="B4" s="103">
        <f>'คณิต 1'!Z6</f>
        <v>0</v>
      </c>
      <c r="C4" s="103">
        <f>'คณิต 2'!Z6</f>
        <v>0</v>
      </c>
      <c r="D4" s="103">
        <f t="shared" ref="D4:D32" si="0">B4+C4</f>
        <v>0</v>
      </c>
      <c r="E4" s="104">
        <f t="shared" ref="E4:E32" si="1">D4/2</f>
        <v>0</v>
      </c>
      <c r="F4" s="101" t="str">
        <f t="shared" ref="F4:F32" si="2">IF(E4&lt;49.5,"0",IF(E4&lt;54.5,"1",IF(E4&lt;59.5,"1.5",IF(E4&lt;64.5,"2",IF(E4&lt;69.5,"2.5",IF(E4&lt;74.5,"3",IF(E4&lt;79.5,"3.5",IF(E4&gt;=79.5,"4"))))))))</f>
        <v>0</v>
      </c>
    </row>
    <row r="5" spans="1:6" ht="15.95" customHeight="1" x14ac:dyDescent="0.3">
      <c r="A5" s="103">
        <v>3</v>
      </c>
      <c r="B5" s="103">
        <f>'คณิต 1'!Z7</f>
        <v>0</v>
      </c>
      <c r="C5" s="103">
        <f>'คณิต 2'!Z7</f>
        <v>0</v>
      </c>
      <c r="D5" s="103">
        <f t="shared" si="0"/>
        <v>0</v>
      </c>
      <c r="E5" s="104">
        <f t="shared" si="1"/>
        <v>0</v>
      </c>
      <c r="F5" s="101" t="str">
        <f t="shared" si="2"/>
        <v>0</v>
      </c>
    </row>
    <row r="6" spans="1:6" ht="15.95" customHeight="1" x14ac:dyDescent="0.3">
      <c r="A6" s="103">
        <v>4</v>
      </c>
      <c r="B6" s="103">
        <f>'คณิต 1'!Z8</f>
        <v>0</v>
      </c>
      <c r="C6" s="103">
        <f>'คณิต 2'!Z8</f>
        <v>0</v>
      </c>
      <c r="D6" s="103">
        <f t="shared" si="0"/>
        <v>0</v>
      </c>
      <c r="E6" s="104">
        <f t="shared" si="1"/>
        <v>0</v>
      </c>
      <c r="F6" s="101" t="str">
        <f t="shared" si="2"/>
        <v>0</v>
      </c>
    </row>
    <row r="7" spans="1:6" ht="15.95" customHeight="1" thickBot="1" x14ac:dyDescent="0.35">
      <c r="A7" s="124">
        <v>5</v>
      </c>
      <c r="B7" s="124">
        <f>'คณิต 1'!Z9</f>
        <v>0</v>
      </c>
      <c r="C7" s="124">
        <f>'คณิต 2'!Z9</f>
        <v>0</v>
      </c>
      <c r="D7" s="124">
        <f t="shared" si="0"/>
        <v>0</v>
      </c>
      <c r="E7" s="125">
        <f t="shared" si="1"/>
        <v>0</v>
      </c>
      <c r="F7" s="102" t="str">
        <f t="shared" si="2"/>
        <v>0</v>
      </c>
    </row>
    <row r="8" spans="1:6" ht="15.95" customHeight="1" x14ac:dyDescent="0.3">
      <c r="A8" s="275">
        <v>6</v>
      </c>
      <c r="B8" s="97">
        <f>'คณิต 1'!Z10</f>
        <v>0</v>
      </c>
      <c r="C8" s="97">
        <f>'คณิต 2'!Z10</f>
        <v>0</v>
      </c>
      <c r="D8" s="97">
        <f t="shared" si="0"/>
        <v>0</v>
      </c>
      <c r="E8" s="98">
        <f t="shared" si="1"/>
        <v>0</v>
      </c>
      <c r="F8" s="106" t="str">
        <f t="shared" si="2"/>
        <v>0</v>
      </c>
    </row>
    <row r="9" spans="1:6" ht="15.95" customHeight="1" x14ac:dyDescent="0.3">
      <c r="A9" s="276">
        <v>7</v>
      </c>
      <c r="B9" s="103">
        <f>'คณิต 1'!Z11</f>
        <v>0</v>
      </c>
      <c r="C9" s="103">
        <f>'คณิต 2'!Z11</f>
        <v>0</v>
      </c>
      <c r="D9" s="103">
        <f t="shared" si="0"/>
        <v>0</v>
      </c>
      <c r="E9" s="104">
        <f t="shared" si="1"/>
        <v>0</v>
      </c>
      <c r="F9" s="123" t="str">
        <f t="shared" si="2"/>
        <v>0</v>
      </c>
    </row>
    <row r="10" spans="1:6" ht="15.95" customHeight="1" x14ac:dyDescent="0.3">
      <c r="A10" s="276">
        <v>8</v>
      </c>
      <c r="B10" s="103">
        <f>'คณิต 1'!Z12</f>
        <v>0</v>
      </c>
      <c r="C10" s="103">
        <f>'คณิต 2'!Z12</f>
        <v>0</v>
      </c>
      <c r="D10" s="103">
        <f t="shared" si="0"/>
        <v>0</v>
      </c>
      <c r="E10" s="104">
        <f t="shared" si="1"/>
        <v>0</v>
      </c>
      <c r="F10" s="123" t="str">
        <f t="shared" si="2"/>
        <v>0</v>
      </c>
    </row>
    <row r="11" spans="1:6" ht="15.95" customHeight="1" x14ac:dyDescent="0.3">
      <c r="A11" s="276">
        <v>9</v>
      </c>
      <c r="B11" s="103">
        <f>'คณิต 1'!Z13</f>
        <v>0</v>
      </c>
      <c r="C11" s="103">
        <f>'คณิต 2'!Z13</f>
        <v>0</v>
      </c>
      <c r="D11" s="103">
        <f t="shared" si="0"/>
        <v>0</v>
      </c>
      <c r="E11" s="104">
        <f t="shared" si="1"/>
        <v>0</v>
      </c>
      <c r="F11" s="123" t="str">
        <f t="shared" si="2"/>
        <v>0</v>
      </c>
    </row>
    <row r="12" spans="1:6" ht="15.95" customHeight="1" thickBot="1" x14ac:dyDescent="0.35">
      <c r="A12" s="277">
        <v>10</v>
      </c>
      <c r="B12" s="124">
        <f>'คณิต 1'!Z14</f>
        <v>0</v>
      </c>
      <c r="C12" s="124">
        <f>'คณิต 2'!Z14</f>
        <v>0</v>
      </c>
      <c r="D12" s="124">
        <f t="shared" si="0"/>
        <v>0</v>
      </c>
      <c r="E12" s="125">
        <f t="shared" si="1"/>
        <v>0</v>
      </c>
      <c r="F12" s="126" t="str">
        <f t="shared" si="2"/>
        <v>0</v>
      </c>
    </row>
    <row r="13" spans="1:6" ht="15.95" customHeight="1" x14ac:dyDescent="0.3">
      <c r="A13" s="275">
        <v>11</v>
      </c>
      <c r="B13" s="97">
        <f>'คณิต 1'!Z15</f>
        <v>0</v>
      </c>
      <c r="C13" s="97">
        <f>'คณิต 2'!Z15</f>
        <v>0</v>
      </c>
      <c r="D13" s="97">
        <f t="shared" si="0"/>
        <v>0</v>
      </c>
      <c r="E13" s="98">
        <f t="shared" si="1"/>
        <v>0</v>
      </c>
      <c r="F13" s="106" t="str">
        <f t="shared" si="2"/>
        <v>0</v>
      </c>
    </row>
    <row r="14" spans="1:6" ht="15.95" customHeight="1" x14ac:dyDescent="0.3">
      <c r="A14" s="276">
        <v>12</v>
      </c>
      <c r="B14" s="103">
        <f>'คณิต 1'!Z16</f>
        <v>0</v>
      </c>
      <c r="C14" s="103">
        <f>'คณิต 2'!Z16</f>
        <v>0</v>
      </c>
      <c r="D14" s="103">
        <f t="shared" si="0"/>
        <v>0</v>
      </c>
      <c r="E14" s="104">
        <f t="shared" si="1"/>
        <v>0</v>
      </c>
      <c r="F14" s="123" t="str">
        <f t="shared" si="2"/>
        <v>0</v>
      </c>
    </row>
    <row r="15" spans="1:6" ht="15.95" customHeight="1" x14ac:dyDescent="0.3">
      <c r="A15" s="276">
        <v>13</v>
      </c>
      <c r="B15" s="103">
        <f>'คณิต 1'!Z17</f>
        <v>0</v>
      </c>
      <c r="C15" s="103">
        <f>'คณิต 2'!Z17</f>
        <v>0</v>
      </c>
      <c r="D15" s="103">
        <f t="shared" si="0"/>
        <v>0</v>
      </c>
      <c r="E15" s="104">
        <f t="shared" si="1"/>
        <v>0</v>
      </c>
      <c r="F15" s="123" t="str">
        <f t="shared" si="2"/>
        <v>0</v>
      </c>
    </row>
    <row r="16" spans="1:6" ht="15.95" customHeight="1" x14ac:dyDescent="0.3">
      <c r="A16" s="276">
        <v>14</v>
      </c>
      <c r="B16" s="103">
        <f>'คณิต 1'!Z18</f>
        <v>0</v>
      </c>
      <c r="C16" s="103">
        <f>'คณิต 2'!Z18</f>
        <v>0</v>
      </c>
      <c r="D16" s="103">
        <f t="shared" si="0"/>
        <v>0</v>
      </c>
      <c r="E16" s="104">
        <f t="shared" si="1"/>
        <v>0</v>
      </c>
      <c r="F16" s="123" t="str">
        <f t="shared" si="2"/>
        <v>0</v>
      </c>
    </row>
    <row r="17" spans="1:6" ht="15.95" customHeight="1" thickBot="1" x14ac:dyDescent="0.35">
      <c r="A17" s="277">
        <v>15</v>
      </c>
      <c r="B17" s="124">
        <f>'คณิต 1'!Z19</f>
        <v>0</v>
      </c>
      <c r="C17" s="124">
        <f>'คณิต 2'!Z19</f>
        <v>0</v>
      </c>
      <c r="D17" s="124">
        <f t="shared" si="0"/>
        <v>0</v>
      </c>
      <c r="E17" s="125">
        <f t="shared" si="1"/>
        <v>0</v>
      </c>
      <c r="F17" s="126" t="str">
        <f t="shared" si="2"/>
        <v>0</v>
      </c>
    </row>
    <row r="18" spans="1:6" ht="15.95" customHeight="1" x14ac:dyDescent="0.3">
      <c r="A18" s="275">
        <v>16</v>
      </c>
      <c r="B18" s="97">
        <f>'คณิต 1'!Z20</f>
        <v>0</v>
      </c>
      <c r="C18" s="97">
        <f>'คณิต 2'!Z20</f>
        <v>0</v>
      </c>
      <c r="D18" s="97">
        <f t="shared" si="0"/>
        <v>0</v>
      </c>
      <c r="E18" s="98">
        <f t="shared" si="1"/>
        <v>0</v>
      </c>
      <c r="F18" s="106" t="str">
        <f t="shared" si="2"/>
        <v>0</v>
      </c>
    </row>
    <row r="19" spans="1:6" ht="15.95" customHeight="1" x14ac:dyDescent="0.3">
      <c r="A19" s="276">
        <v>17</v>
      </c>
      <c r="B19" s="103">
        <f>'คณิต 1'!Z21</f>
        <v>0</v>
      </c>
      <c r="C19" s="103">
        <f>'คณิต 2'!Z21</f>
        <v>0</v>
      </c>
      <c r="D19" s="103">
        <f t="shared" si="0"/>
        <v>0</v>
      </c>
      <c r="E19" s="104">
        <f t="shared" si="1"/>
        <v>0</v>
      </c>
      <c r="F19" s="123" t="str">
        <f t="shared" si="2"/>
        <v>0</v>
      </c>
    </row>
    <row r="20" spans="1:6" ht="15.95" customHeight="1" x14ac:dyDescent="0.3">
      <c r="A20" s="276">
        <v>18</v>
      </c>
      <c r="B20" s="103">
        <f>'คณิต 1'!Z22</f>
        <v>0</v>
      </c>
      <c r="C20" s="103">
        <f>'คณิต 2'!Z22</f>
        <v>0</v>
      </c>
      <c r="D20" s="103">
        <f t="shared" si="0"/>
        <v>0</v>
      </c>
      <c r="E20" s="104">
        <f t="shared" si="1"/>
        <v>0</v>
      </c>
      <c r="F20" s="123" t="str">
        <f t="shared" si="2"/>
        <v>0</v>
      </c>
    </row>
    <row r="21" spans="1:6" ht="15.95" customHeight="1" x14ac:dyDescent="0.3">
      <c r="A21" s="276">
        <v>19</v>
      </c>
      <c r="B21" s="103">
        <f>'คณิต 1'!Z23</f>
        <v>0</v>
      </c>
      <c r="C21" s="103">
        <f>'คณิต 2'!Z23</f>
        <v>0</v>
      </c>
      <c r="D21" s="103">
        <f t="shared" si="0"/>
        <v>0</v>
      </c>
      <c r="E21" s="104">
        <f t="shared" si="1"/>
        <v>0</v>
      </c>
      <c r="F21" s="123" t="str">
        <f t="shared" si="2"/>
        <v>0</v>
      </c>
    </row>
    <row r="22" spans="1:6" ht="15.95" customHeight="1" thickBot="1" x14ac:dyDescent="0.35">
      <c r="A22" s="277">
        <v>20</v>
      </c>
      <c r="B22" s="124">
        <f>'คณิต 1'!Z24</f>
        <v>0</v>
      </c>
      <c r="C22" s="124">
        <f>'คณิต 2'!Z24</f>
        <v>0</v>
      </c>
      <c r="D22" s="124">
        <f t="shared" si="0"/>
        <v>0</v>
      </c>
      <c r="E22" s="125">
        <f t="shared" si="1"/>
        <v>0</v>
      </c>
      <c r="F22" s="126" t="str">
        <f t="shared" si="2"/>
        <v>0</v>
      </c>
    </row>
    <row r="23" spans="1:6" ht="15.95" customHeight="1" x14ac:dyDescent="0.3">
      <c r="A23" s="275">
        <v>21</v>
      </c>
      <c r="B23" s="97">
        <f>'คณิต 1'!Z25</f>
        <v>0</v>
      </c>
      <c r="C23" s="97">
        <f>'คณิต 2'!Z25</f>
        <v>0</v>
      </c>
      <c r="D23" s="97">
        <f t="shared" si="0"/>
        <v>0</v>
      </c>
      <c r="E23" s="98">
        <f t="shared" si="1"/>
        <v>0</v>
      </c>
      <c r="F23" s="106" t="str">
        <f t="shared" si="2"/>
        <v>0</v>
      </c>
    </row>
    <row r="24" spans="1:6" ht="15.95" customHeight="1" x14ac:dyDescent="0.3">
      <c r="A24" s="276">
        <v>22</v>
      </c>
      <c r="B24" s="103">
        <f>'คณิต 1'!Z26</f>
        <v>0</v>
      </c>
      <c r="C24" s="103">
        <f>'คณิต 2'!Z26</f>
        <v>0</v>
      </c>
      <c r="D24" s="103">
        <f t="shared" si="0"/>
        <v>0</v>
      </c>
      <c r="E24" s="104">
        <f t="shared" si="1"/>
        <v>0</v>
      </c>
      <c r="F24" s="123" t="str">
        <f t="shared" si="2"/>
        <v>0</v>
      </c>
    </row>
    <row r="25" spans="1:6" ht="15.95" customHeight="1" x14ac:dyDescent="0.3">
      <c r="A25" s="276">
        <v>23</v>
      </c>
      <c r="B25" s="103">
        <f>'คณิต 1'!Z27</f>
        <v>0</v>
      </c>
      <c r="C25" s="103">
        <f>'คณิต 2'!Z27</f>
        <v>0</v>
      </c>
      <c r="D25" s="103">
        <f t="shared" si="0"/>
        <v>0</v>
      </c>
      <c r="E25" s="104">
        <f t="shared" si="1"/>
        <v>0</v>
      </c>
      <c r="F25" s="123" t="str">
        <f t="shared" si="2"/>
        <v>0</v>
      </c>
    </row>
    <row r="26" spans="1:6" ht="15.95" customHeight="1" x14ac:dyDescent="0.3">
      <c r="A26" s="276">
        <v>24</v>
      </c>
      <c r="B26" s="103">
        <f>'คณิต 1'!Z28</f>
        <v>0</v>
      </c>
      <c r="C26" s="103">
        <f>'คณิต 2'!Z28</f>
        <v>0</v>
      </c>
      <c r="D26" s="103">
        <f t="shared" si="0"/>
        <v>0</v>
      </c>
      <c r="E26" s="104">
        <f t="shared" si="1"/>
        <v>0</v>
      </c>
      <c r="F26" s="123" t="str">
        <f t="shared" si="2"/>
        <v>0</v>
      </c>
    </row>
    <row r="27" spans="1:6" ht="15.95" customHeight="1" thickBot="1" x14ac:dyDescent="0.35">
      <c r="A27" s="277">
        <v>25</v>
      </c>
      <c r="B27" s="124">
        <f>'คณิต 1'!Z29</f>
        <v>0</v>
      </c>
      <c r="C27" s="124">
        <f>'คณิต 2'!Z29</f>
        <v>0</v>
      </c>
      <c r="D27" s="124">
        <f t="shared" si="0"/>
        <v>0</v>
      </c>
      <c r="E27" s="125">
        <f t="shared" si="1"/>
        <v>0</v>
      </c>
      <c r="F27" s="126" t="str">
        <f t="shared" si="2"/>
        <v>0</v>
      </c>
    </row>
    <row r="28" spans="1:6" ht="15.95" customHeight="1" x14ac:dyDescent="0.3">
      <c r="A28" s="275">
        <v>26</v>
      </c>
      <c r="B28" s="97">
        <f>'คณิต 1'!Z30</f>
        <v>0</v>
      </c>
      <c r="C28" s="97">
        <f>'คณิต 2'!Z30</f>
        <v>0</v>
      </c>
      <c r="D28" s="97">
        <f t="shared" si="0"/>
        <v>0</v>
      </c>
      <c r="E28" s="98">
        <f t="shared" si="1"/>
        <v>0</v>
      </c>
      <c r="F28" s="106" t="str">
        <f t="shared" si="2"/>
        <v>0</v>
      </c>
    </row>
    <row r="29" spans="1:6" ht="15.95" customHeight="1" x14ac:dyDescent="0.3">
      <c r="A29" s="276">
        <v>27</v>
      </c>
      <c r="B29" s="103">
        <f>'คณิต 1'!Z31</f>
        <v>0</v>
      </c>
      <c r="C29" s="103">
        <f>'คณิต 2'!Z31</f>
        <v>0</v>
      </c>
      <c r="D29" s="103">
        <f t="shared" si="0"/>
        <v>0</v>
      </c>
      <c r="E29" s="104">
        <f t="shared" si="1"/>
        <v>0</v>
      </c>
      <c r="F29" s="123" t="str">
        <f t="shared" si="2"/>
        <v>0</v>
      </c>
    </row>
    <row r="30" spans="1:6" ht="15.95" customHeight="1" x14ac:dyDescent="0.3">
      <c r="A30" s="276">
        <v>28</v>
      </c>
      <c r="B30" s="103">
        <f>'คณิต 1'!Z32</f>
        <v>0</v>
      </c>
      <c r="C30" s="103">
        <f>'คณิต 2'!Z32</f>
        <v>0</v>
      </c>
      <c r="D30" s="103">
        <f t="shared" si="0"/>
        <v>0</v>
      </c>
      <c r="E30" s="104">
        <f t="shared" si="1"/>
        <v>0</v>
      </c>
      <c r="F30" s="123" t="str">
        <f t="shared" si="2"/>
        <v>0</v>
      </c>
    </row>
    <row r="31" spans="1:6" ht="15.95" customHeight="1" x14ac:dyDescent="0.3">
      <c r="A31" s="276">
        <v>29</v>
      </c>
      <c r="B31" s="103">
        <f>'คณิต 1'!Z33</f>
        <v>0</v>
      </c>
      <c r="C31" s="103">
        <f>'คณิต 2'!Z33</f>
        <v>0</v>
      </c>
      <c r="D31" s="103">
        <f t="shared" si="0"/>
        <v>0</v>
      </c>
      <c r="E31" s="104">
        <f t="shared" si="1"/>
        <v>0</v>
      </c>
      <c r="F31" s="123" t="str">
        <f t="shared" si="2"/>
        <v>0</v>
      </c>
    </row>
    <row r="32" spans="1:6" ht="15.95" customHeight="1" thickBot="1" x14ac:dyDescent="0.35">
      <c r="A32" s="286">
        <v>30</v>
      </c>
      <c r="B32" s="108">
        <f>'คณิต 1'!Z34</f>
        <v>0</v>
      </c>
      <c r="C32" s="108">
        <f>'คณิต 2'!Z34</f>
        <v>0</v>
      </c>
      <c r="D32" s="108">
        <f t="shared" si="0"/>
        <v>0</v>
      </c>
      <c r="E32" s="109">
        <f t="shared" si="1"/>
        <v>0</v>
      </c>
      <c r="F32" s="110" t="str">
        <f t="shared" si="2"/>
        <v>0</v>
      </c>
    </row>
    <row r="33" spans="1:6" ht="15.95" customHeight="1" x14ac:dyDescent="0.3">
      <c r="A33" s="285">
        <v>31</v>
      </c>
      <c r="B33" s="130">
        <f>'คณิต 1'!Z35</f>
        <v>0</v>
      </c>
      <c r="C33" s="130">
        <f>'คณิต 2'!Z35</f>
        <v>0</v>
      </c>
      <c r="D33" s="130">
        <f t="shared" ref="D33:D44" si="3">B33+C33</f>
        <v>0</v>
      </c>
      <c r="E33" s="281">
        <f t="shared" ref="E33:E44" si="4">D33/2</f>
        <v>0</v>
      </c>
      <c r="F33" s="282" t="str">
        <f t="shared" ref="F33:F44" si="5">IF(E33&lt;49.5,"0",IF(E33&lt;54.5,"1",IF(E33&lt;59.5,"1.5",IF(E33&lt;64.5,"2",IF(E33&lt;69.5,"2.5",IF(E33&lt;74.5,"3",IF(E33&lt;79.5,"3.5",IF(E33&gt;=79.5,"4"))))))))</f>
        <v>0</v>
      </c>
    </row>
    <row r="34" spans="1:6" ht="15.95" customHeight="1" x14ac:dyDescent="0.3">
      <c r="A34" s="276">
        <v>32</v>
      </c>
      <c r="B34" s="124">
        <f>'คณิต 1'!Z36</f>
        <v>0</v>
      </c>
      <c r="C34" s="124">
        <f>'คณิต 2'!Z36</f>
        <v>0</v>
      </c>
      <c r="D34" s="124">
        <f t="shared" si="3"/>
        <v>0</v>
      </c>
      <c r="E34" s="125">
        <f t="shared" si="4"/>
        <v>0</v>
      </c>
      <c r="F34" s="126" t="str">
        <f t="shared" si="5"/>
        <v>0</v>
      </c>
    </row>
    <row r="35" spans="1:6" ht="15.95" customHeight="1" x14ac:dyDescent="0.3">
      <c r="A35" s="276">
        <v>33</v>
      </c>
      <c r="B35" s="124">
        <f>'คณิต 1'!Z37</f>
        <v>0</v>
      </c>
      <c r="C35" s="124">
        <f>'คณิต 2'!Z37</f>
        <v>0</v>
      </c>
      <c r="D35" s="124">
        <f t="shared" si="3"/>
        <v>0</v>
      </c>
      <c r="E35" s="125">
        <f t="shared" si="4"/>
        <v>0</v>
      </c>
      <c r="F35" s="126" t="str">
        <f t="shared" si="5"/>
        <v>0</v>
      </c>
    </row>
    <row r="36" spans="1:6" ht="15.95" customHeight="1" x14ac:dyDescent="0.3">
      <c r="A36" s="276">
        <v>34</v>
      </c>
      <c r="B36" s="124">
        <f>'คณิต 1'!Z38</f>
        <v>0</v>
      </c>
      <c r="C36" s="124">
        <f>'คณิต 2'!Z38</f>
        <v>0</v>
      </c>
      <c r="D36" s="124">
        <f t="shared" si="3"/>
        <v>0</v>
      </c>
      <c r="E36" s="125">
        <f t="shared" si="4"/>
        <v>0</v>
      </c>
      <c r="F36" s="126" t="str">
        <f t="shared" si="5"/>
        <v>0</v>
      </c>
    </row>
    <row r="37" spans="1:6" ht="15.95" customHeight="1" thickBot="1" x14ac:dyDescent="0.35">
      <c r="A37" s="277">
        <v>35</v>
      </c>
      <c r="B37" s="124">
        <f>'คณิต 1'!Z39</f>
        <v>0</v>
      </c>
      <c r="C37" s="124">
        <f>'คณิต 2'!Z39</f>
        <v>0</v>
      </c>
      <c r="D37" s="124">
        <f t="shared" si="3"/>
        <v>0</v>
      </c>
      <c r="E37" s="125">
        <f t="shared" si="4"/>
        <v>0</v>
      </c>
      <c r="F37" s="126" t="str">
        <f t="shared" si="5"/>
        <v>0</v>
      </c>
    </row>
    <row r="38" spans="1:6" ht="15.95" customHeight="1" x14ac:dyDescent="0.3">
      <c r="A38" s="275">
        <v>36</v>
      </c>
      <c r="B38" s="129">
        <f>'คณิต 1'!Z40</f>
        <v>0</v>
      </c>
      <c r="C38" s="129">
        <f>'คณิต 2'!Z40</f>
        <v>0</v>
      </c>
      <c r="D38" s="129">
        <f t="shared" si="3"/>
        <v>0</v>
      </c>
      <c r="E38" s="283">
        <f t="shared" si="4"/>
        <v>0</v>
      </c>
      <c r="F38" s="284" t="str">
        <f t="shared" si="5"/>
        <v>0</v>
      </c>
    </row>
    <row r="39" spans="1:6" ht="15.95" customHeight="1" x14ac:dyDescent="0.3">
      <c r="A39" s="276">
        <v>37</v>
      </c>
      <c r="B39" s="124">
        <f>'คณิต 1'!Z41</f>
        <v>0</v>
      </c>
      <c r="C39" s="124">
        <f>'คณิต 2'!Z41</f>
        <v>0</v>
      </c>
      <c r="D39" s="124">
        <f t="shared" si="3"/>
        <v>0</v>
      </c>
      <c r="E39" s="125">
        <f t="shared" si="4"/>
        <v>0</v>
      </c>
      <c r="F39" s="126" t="str">
        <f t="shared" si="5"/>
        <v>0</v>
      </c>
    </row>
    <row r="40" spans="1:6" ht="15.95" customHeight="1" x14ac:dyDescent="0.3">
      <c r="A40" s="276">
        <v>38</v>
      </c>
      <c r="B40" s="124">
        <f>'คณิต 1'!Z42</f>
        <v>0</v>
      </c>
      <c r="C40" s="124">
        <f>'คณิต 2'!Z42</f>
        <v>0</v>
      </c>
      <c r="D40" s="124">
        <f t="shared" si="3"/>
        <v>0</v>
      </c>
      <c r="E40" s="125">
        <f t="shared" si="4"/>
        <v>0</v>
      </c>
      <c r="F40" s="126" t="str">
        <f t="shared" si="5"/>
        <v>0</v>
      </c>
    </row>
    <row r="41" spans="1:6" ht="15.95" customHeight="1" x14ac:dyDescent="0.3">
      <c r="A41" s="276">
        <v>39</v>
      </c>
      <c r="B41" s="124">
        <f>'คณิต 1'!Z43</f>
        <v>0</v>
      </c>
      <c r="C41" s="124">
        <f>'คณิต 2'!Z43</f>
        <v>0</v>
      </c>
      <c r="D41" s="124">
        <f t="shared" si="3"/>
        <v>0</v>
      </c>
      <c r="E41" s="125">
        <f t="shared" si="4"/>
        <v>0</v>
      </c>
      <c r="F41" s="126" t="str">
        <f t="shared" si="5"/>
        <v>0</v>
      </c>
    </row>
    <row r="42" spans="1:6" ht="15.95" customHeight="1" thickBot="1" x14ac:dyDescent="0.35">
      <c r="A42" s="286">
        <v>40</v>
      </c>
      <c r="B42" s="108">
        <f>'คณิต 1'!Z44</f>
        <v>0</v>
      </c>
      <c r="C42" s="108">
        <f>'คณิต 2'!Z44</f>
        <v>0</v>
      </c>
      <c r="D42" s="108">
        <f t="shared" si="3"/>
        <v>0</v>
      </c>
      <c r="E42" s="109">
        <f t="shared" si="4"/>
        <v>0</v>
      </c>
      <c r="F42" s="110" t="str">
        <f t="shared" si="5"/>
        <v>0</v>
      </c>
    </row>
    <row r="43" spans="1:6" ht="15.95" customHeight="1" x14ac:dyDescent="0.3">
      <c r="A43" s="278">
        <v>41</v>
      </c>
      <c r="B43" s="129">
        <f>'คณิต 1'!Z45</f>
        <v>0</v>
      </c>
      <c r="C43" s="129">
        <f>'คณิต 2'!Z45</f>
        <v>0</v>
      </c>
      <c r="D43" s="129">
        <f t="shared" si="3"/>
        <v>0</v>
      </c>
      <c r="E43" s="283">
        <f t="shared" si="4"/>
        <v>0</v>
      </c>
      <c r="F43" s="284" t="str">
        <f t="shared" si="5"/>
        <v>0</v>
      </c>
    </row>
    <row r="44" spans="1:6" ht="15.95" customHeight="1" thickBot="1" x14ac:dyDescent="0.35">
      <c r="A44" s="279">
        <v>42</v>
      </c>
      <c r="B44" s="108">
        <f>'คณิต 1'!Z46</f>
        <v>0</v>
      </c>
      <c r="C44" s="108">
        <f>'คณิต 2'!Z46</f>
        <v>0</v>
      </c>
      <c r="D44" s="108">
        <f t="shared" si="3"/>
        <v>0</v>
      </c>
      <c r="E44" s="109">
        <f t="shared" si="4"/>
        <v>0</v>
      </c>
      <c r="F44" s="110" t="str">
        <f t="shared" si="5"/>
        <v>0</v>
      </c>
    </row>
    <row r="45" spans="1:6" ht="21" x14ac:dyDescent="0.35">
      <c r="D45" s="280">
        <v>11</v>
      </c>
    </row>
  </sheetData>
  <sheetProtection password="CC2F" sheet="1" objects="1" scenarios="1"/>
  <mergeCells count="1">
    <mergeCell ref="A1:F1"/>
  </mergeCells>
  <pageMargins left="0.70866141732283472" right="0.31496062992125984" top="0.55118110236220474" bottom="0.35433070866141736" header="0.31496062992125984" footer="0.31496062992125984"/>
  <pageSetup paperSize="9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Z48"/>
  <sheetViews>
    <sheetView view="pageBreakPreview" zoomScaleNormal="100" zoomScaleSheetLayoutView="100" workbookViewId="0">
      <selection activeCell="Q13" sqref="Q13"/>
    </sheetView>
  </sheetViews>
  <sheetFormatPr defaultRowHeight="24.75" customHeight="1" x14ac:dyDescent="0.2"/>
  <cols>
    <col min="1" max="1" width="6.25" style="186" customWidth="1"/>
    <col min="2" max="10" width="3.125" style="186" customWidth="1"/>
    <col min="11" max="11" width="3.875" style="186" customWidth="1"/>
    <col min="12" max="19" width="3.125" style="186" customWidth="1"/>
    <col min="20" max="20" width="3.875" style="186" customWidth="1"/>
    <col min="21" max="24" width="3.125" style="186" customWidth="1"/>
    <col min="25" max="25" width="3.875" style="186" customWidth="1"/>
    <col min="26" max="26" width="5.875" style="186" customWidth="1"/>
    <col min="27" max="16384" width="9" style="186"/>
  </cols>
  <sheetData>
    <row r="1" spans="1:26" ht="19.5" thickBot="1" x14ac:dyDescent="0.35">
      <c r="A1" s="421" t="s">
        <v>64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</row>
    <row r="2" spans="1:26" ht="25.5" customHeight="1" x14ac:dyDescent="0.25">
      <c r="A2" s="90" t="s">
        <v>30</v>
      </c>
      <c r="B2" s="418" t="s">
        <v>45</v>
      </c>
      <c r="C2" s="419"/>
      <c r="D2" s="419"/>
      <c r="E2" s="419"/>
      <c r="F2" s="419"/>
      <c r="G2" s="419"/>
      <c r="H2" s="419"/>
      <c r="I2" s="419"/>
      <c r="J2" s="420" t="s">
        <v>52</v>
      </c>
      <c r="K2" s="422" t="s">
        <v>46</v>
      </c>
      <c r="L2" s="418" t="s">
        <v>47</v>
      </c>
      <c r="M2" s="419"/>
      <c r="N2" s="419"/>
      <c r="O2" s="419"/>
      <c r="P2" s="419"/>
      <c r="Q2" s="419"/>
      <c r="R2" s="419"/>
      <c r="S2" s="424"/>
      <c r="T2" s="425" t="s">
        <v>46</v>
      </c>
      <c r="U2" s="427" t="s">
        <v>48</v>
      </c>
      <c r="V2" s="428"/>
      <c r="W2" s="428"/>
      <c r="X2" s="429"/>
      <c r="Y2" s="425" t="s">
        <v>46</v>
      </c>
      <c r="Z2" s="430" t="s">
        <v>53</v>
      </c>
    </row>
    <row r="3" spans="1:26" ht="15.75" x14ac:dyDescent="0.2">
      <c r="A3" s="91" t="s">
        <v>50</v>
      </c>
      <c r="B3" s="267"/>
      <c r="C3" s="267"/>
      <c r="D3" s="267"/>
      <c r="E3" s="267"/>
      <c r="F3" s="267"/>
      <c r="G3" s="267"/>
      <c r="H3" s="270"/>
      <c r="I3" s="86" t="s">
        <v>51</v>
      </c>
      <c r="J3" s="420"/>
      <c r="K3" s="423"/>
      <c r="L3" s="267"/>
      <c r="M3" s="267"/>
      <c r="N3" s="267"/>
      <c r="O3" s="267"/>
      <c r="P3" s="267"/>
      <c r="Q3" s="267"/>
      <c r="R3" s="267"/>
      <c r="S3" s="267"/>
      <c r="T3" s="426"/>
      <c r="U3" s="267"/>
      <c r="V3" s="267"/>
      <c r="W3" s="267"/>
      <c r="X3" s="267"/>
      <c r="Y3" s="426"/>
      <c r="Z3" s="431"/>
    </row>
    <row r="4" spans="1:26" ht="16.5" thickBot="1" x14ac:dyDescent="0.3">
      <c r="A4" s="111" t="s">
        <v>49</v>
      </c>
      <c r="B4" s="84"/>
      <c r="C4" s="84"/>
      <c r="D4" s="84"/>
      <c r="E4" s="84"/>
      <c r="F4" s="84"/>
      <c r="G4" s="84"/>
      <c r="H4" s="85"/>
      <c r="I4" s="266">
        <f>SUM(B4:H4)</f>
        <v>0</v>
      </c>
      <c r="J4" s="95"/>
      <c r="K4" s="113">
        <f>I4+J4</f>
        <v>0</v>
      </c>
      <c r="L4" s="84"/>
      <c r="M4" s="84"/>
      <c r="N4" s="84"/>
      <c r="O4" s="84"/>
      <c r="P4" s="84"/>
      <c r="Q4" s="84"/>
      <c r="R4" s="84"/>
      <c r="S4" s="84"/>
      <c r="T4" s="87">
        <f>SUM(L4:S4)</f>
        <v>0</v>
      </c>
      <c r="U4" s="84"/>
      <c r="V4" s="84"/>
      <c r="W4" s="84"/>
      <c r="X4" s="84"/>
      <c r="Y4" s="87">
        <f>SUM(U4:X4)</f>
        <v>0</v>
      </c>
      <c r="Z4" s="117">
        <v>100</v>
      </c>
    </row>
    <row r="5" spans="1:26" ht="15.75" x14ac:dyDescent="0.25">
      <c r="A5" s="88">
        <v>1</v>
      </c>
      <c r="B5" s="80"/>
      <c r="C5" s="80"/>
      <c r="D5" s="80"/>
      <c r="E5" s="80"/>
      <c r="F5" s="80"/>
      <c r="G5" s="80"/>
      <c r="H5" s="78"/>
      <c r="I5" s="262">
        <f>SUM(B5:H5)</f>
        <v>0</v>
      </c>
      <c r="J5" s="80"/>
      <c r="K5" s="79">
        <f>I5+J5</f>
        <v>0</v>
      </c>
      <c r="L5" s="80"/>
      <c r="M5" s="80"/>
      <c r="N5" s="80"/>
      <c r="O5" s="80"/>
      <c r="P5" s="80"/>
      <c r="Q5" s="80"/>
      <c r="R5" s="80"/>
      <c r="S5" s="80"/>
      <c r="T5" s="79">
        <f>SUM(L5:S5)</f>
        <v>0</v>
      </c>
      <c r="U5" s="80"/>
      <c r="V5" s="80"/>
      <c r="W5" s="80"/>
      <c r="X5" s="80"/>
      <c r="Y5" s="79">
        <f>SUM(U5:X5)</f>
        <v>0</v>
      </c>
      <c r="Z5" s="93">
        <f>K5+T5+Y5</f>
        <v>0</v>
      </c>
    </row>
    <row r="6" spans="1:26" ht="15.75" x14ac:dyDescent="0.25">
      <c r="A6" s="94">
        <v>2</v>
      </c>
      <c r="B6" s="81"/>
      <c r="C6" s="81"/>
      <c r="D6" s="81"/>
      <c r="E6" s="81"/>
      <c r="F6" s="81"/>
      <c r="G6" s="81"/>
      <c r="H6" s="82"/>
      <c r="I6" s="263">
        <f t="shared" ref="I6:I46" si="0">SUM(B6:H6)</f>
        <v>0</v>
      </c>
      <c r="J6" s="81"/>
      <c r="K6" s="83">
        <f t="shared" ref="K6:K46" si="1">I6+J6</f>
        <v>0</v>
      </c>
      <c r="L6" s="81"/>
      <c r="M6" s="81"/>
      <c r="N6" s="81"/>
      <c r="O6" s="81"/>
      <c r="P6" s="81"/>
      <c r="Q6" s="81"/>
      <c r="R6" s="81"/>
      <c r="S6" s="81"/>
      <c r="T6" s="83">
        <f t="shared" ref="T6:T46" si="2">SUM(L6:S6)</f>
        <v>0</v>
      </c>
      <c r="U6" s="81"/>
      <c r="V6" s="81"/>
      <c r="W6" s="81"/>
      <c r="X6" s="81"/>
      <c r="Y6" s="83">
        <f t="shared" ref="Y6:Y46" si="3">SUM(U6:X6)</f>
        <v>0</v>
      </c>
      <c r="Z6" s="114">
        <f t="shared" ref="Z6:Z46" si="4">K6+T6+Y6</f>
        <v>0</v>
      </c>
    </row>
    <row r="7" spans="1:26" ht="15.75" x14ac:dyDescent="0.25">
      <c r="A7" s="94">
        <v>3</v>
      </c>
      <c r="B7" s="81"/>
      <c r="C7" s="81"/>
      <c r="D7" s="81"/>
      <c r="E7" s="81"/>
      <c r="F7" s="81"/>
      <c r="G7" s="81"/>
      <c r="H7" s="82"/>
      <c r="I7" s="263">
        <f t="shared" si="0"/>
        <v>0</v>
      </c>
      <c r="J7" s="81"/>
      <c r="K7" s="83">
        <f t="shared" si="1"/>
        <v>0</v>
      </c>
      <c r="L7" s="81"/>
      <c r="M7" s="81"/>
      <c r="N7" s="81"/>
      <c r="O7" s="81"/>
      <c r="P7" s="81"/>
      <c r="Q7" s="81"/>
      <c r="R7" s="81"/>
      <c r="S7" s="81"/>
      <c r="T7" s="83">
        <f t="shared" si="2"/>
        <v>0</v>
      </c>
      <c r="U7" s="81"/>
      <c r="V7" s="81"/>
      <c r="W7" s="81"/>
      <c r="X7" s="81"/>
      <c r="Y7" s="83">
        <f t="shared" si="3"/>
        <v>0</v>
      </c>
      <c r="Z7" s="114">
        <f t="shared" si="4"/>
        <v>0</v>
      </c>
    </row>
    <row r="8" spans="1:26" ht="15.75" x14ac:dyDescent="0.25">
      <c r="A8" s="94">
        <v>4</v>
      </c>
      <c r="B8" s="81"/>
      <c r="C8" s="81"/>
      <c r="D8" s="81"/>
      <c r="E8" s="81"/>
      <c r="F8" s="81"/>
      <c r="G8" s="81"/>
      <c r="H8" s="82"/>
      <c r="I8" s="263">
        <f t="shared" si="0"/>
        <v>0</v>
      </c>
      <c r="J8" s="81"/>
      <c r="K8" s="83">
        <f t="shared" si="1"/>
        <v>0</v>
      </c>
      <c r="L8" s="81"/>
      <c r="M8" s="81"/>
      <c r="N8" s="81"/>
      <c r="O8" s="81"/>
      <c r="P8" s="81"/>
      <c r="Q8" s="81"/>
      <c r="R8" s="81"/>
      <c r="S8" s="81"/>
      <c r="T8" s="83">
        <f t="shared" si="2"/>
        <v>0</v>
      </c>
      <c r="U8" s="81"/>
      <c r="V8" s="81"/>
      <c r="W8" s="81"/>
      <c r="X8" s="81"/>
      <c r="Y8" s="83">
        <f t="shared" si="3"/>
        <v>0</v>
      </c>
      <c r="Z8" s="114">
        <f t="shared" si="4"/>
        <v>0</v>
      </c>
    </row>
    <row r="9" spans="1:26" ht="16.5" thickBot="1" x14ac:dyDescent="0.3">
      <c r="A9" s="116">
        <v>5</v>
      </c>
      <c r="B9" s="84"/>
      <c r="C9" s="84"/>
      <c r="D9" s="84"/>
      <c r="E9" s="84"/>
      <c r="F9" s="84"/>
      <c r="G9" s="84"/>
      <c r="H9" s="85"/>
      <c r="I9" s="264">
        <f t="shared" si="0"/>
        <v>0</v>
      </c>
      <c r="J9" s="84"/>
      <c r="K9" s="87">
        <f t="shared" si="1"/>
        <v>0</v>
      </c>
      <c r="L9" s="84"/>
      <c r="M9" s="84"/>
      <c r="N9" s="84"/>
      <c r="O9" s="84"/>
      <c r="P9" s="84"/>
      <c r="Q9" s="84"/>
      <c r="R9" s="84"/>
      <c r="S9" s="84"/>
      <c r="T9" s="87">
        <f t="shared" si="2"/>
        <v>0</v>
      </c>
      <c r="U9" s="84"/>
      <c r="V9" s="84"/>
      <c r="W9" s="84"/>
      <c r="X9" s="84"/>
      <c r="Y9" s="87">
        <f t="shared" si="3"/>
        <v>0</v>
      </c>
      <c r="Z9" s="117">
        <f t="shared" si="4"/>
        <v>0</v>
      </c>
    </row>
    <row r="10" spans="1:26" ht="15.75" x14ac:dyDescent="0.25">
      <c r="A10" s="88">
        <v>6</v>
      </c>
      <c r="B10" s="80"/>
      <c r="C10" s="80"/>
      <c r="D10" s="80"/>
      <c r="E10" s="80"/>
      <c r="F10" s="80"/>
      <c r="G10" s="80"/>
      <c r="H10" s="78"/>
      <c r="I10" s="262">
        <f t="shared" si="0"/>
        <v>0</v>
      </c>
      <c r="J10" s="80"/>
      <c r="K10" s="79">
        <f t="shared" si="1"/>
        <v>0</v>
      </c>
      <c r="L10" s="80"/>
      <c r="M10" s="80"/>
      <c r="N10" s="80"/>
      <c r="O10" s="80"/>
      <c r="P10" s="80"/>
      <c r="Q10" s="80"/>
      <c r="R10" s="80"/>
      <c r="S10" s="80"/>
      <c r="T10" s="79">
        <f t="shared" si="2"/>
        <v>0</v>
      </c>
      <c r="U10" s="80"/>
      <c r="V10" s="80"/>
      <c r="W10" s="80"/>
      <c r="X10" s="80"/>
      <c r="Y10" s="79">
        <f t="shared" si="3"/>
        <v>0</v>
      </c>
      <c r="Z10" s="93">
        <f t="shared" si="4"/>
        <v>0</v>
      </c>
    </row>
    <row r="11" spans="1:26" ht="15.75" x14ac:dyDescent="0.25">
      <c r="A11" s="94">
        <v>7</v>
      </c>
      <c r="B11" s="81"/>
      <c r="C11" s="81"/>
      <c r="D11" s="81"/>
      <c r="E11" s="81"/>
      <c r="F11" s="81"/>
      <c r="G11" s="81"/>
      <c r="H11" s="82"/>
      <c r="I11" s="263">
        <f t="shared" si="0"/>
        <v>0</v>
      </c>
      <c r="J11" s="81"/>
      <c r="K11" s="83">
        <f t="shared" si="1"/>
        <v>0</v>
      </c>
      <c r="L11" s="81"/>
      <c r="M11" s="81"/>
      <c r="N11" s="81"/>
      <c r="O11" s="81"/>
      <c r="P11" s="81"/>
      <c r="Q11" s="81"/>
      <c r="R11" s="81"/>
      <c r="S11" s="81"/>
      <c r="T11" s="83">
        <f t="shared" si="2"/>
        <v>0</v>
      </c>
      <c r="U11" s="81"/>
      <c r="V11" s="81"/>
      <c r="W11" s="81"/>
      <c r="X11" s="81"/>
      <c r="Y11" s="83">
        <f t="shared" si="3"/>
        <v>0</v>
      </c>
      <c r="Z11" s="114">
        <f t="shared" si="4"/>
        <v>0</v>
      </c>
    </row>
    <row r="12" spans="1:26" ht="15.75" x14ac:dyDescent="0.25">
      <c r="A12" s="94">
        <v>8</v>
      </c>
      <c r="B12" s="81"/>
      <c r="C12" s="81"/>
      <c r="D12" s="81"/>
      <c r="E12" s="81"/>
      <c r="F12" s="81"/>
      <c r="G12" s="81"/>
      <c r="H12" s="82"/>
      <c r="I12" s="263">
        <f t="shared" si="0"/>
        <v>0</v>
      </c>
      <c r="J12" s="81"/>
      <c r="K12" s="83">
        <f t="shared" si="1"/>
        <v>0</v>
      </c>
      <c r="L12" s="81"/>
      <c r="M12" s="81"/>
      <c r="N12" s="81"/>
      <c r="O12" s="81"/>
      <c r="P12" s="81"/>
      <c r="Q12" s="81"/>
      <c r="R12" s="81"/>
      <c r="S12" s="81"/>
      <c r="T12" s="83">
        <f t="shared" si="2"/>
        <v>0</v>
      </c>
      <c r="U12" s="81"/>
      <c r="V12" s="81"/>
      <c r="W12" s="81"/>
      <c r="X12" s="81"/>
      <c r="Y12" s="83">
        <f t="shared" si="3"/>
        <v>0</v>
      </c>
      <c r="Z12" s="114">
        <f t="shared" si="4"/>
        <v>0</v>
      </c>
    </row>
    <row r="13" spans="1:26" ht="15.75" x14ac:dyDescent="0.25">
      <c r="A13" s="94">
        <v>9</v>
      </c>
      <c r="B13" s="81"/>
      <c r="C13" s="81"/>
      <c r="D13" s="81"/>
      <c r="E13" s="81"/>
      <c r="F13" s="81"/>
      <c r="G13" s="81"/>
      <c r="H13" s="82"/>
      <c r="I13" s="263">
        <f t="shared" si="0"/>
        <v>0</v>
      </c>
      <c r="J13" s="81"/>
      <c r="K13" s="83">
        <f t="shared" si="1"/>
        <v>0</v>
      </c>
      <c r="L13" s="81"/>
      <c r="M13" s="81"/>
      <c r="N13" s="81"/>
      <c r="O13" s="81"/>
      <c r="P13" s="81"/>
      <c r="Q13" s="81"/>
      <c r="R13" s="81"/>
      <c r="S13" s="81"/>
      <c r="T13" s="83">
        <f t="shared" si="2"/>
        <v>0</v>
      </c>
      <c r="U13" s="81"/>
      <c r="V13" s="81"/>
      <c r="W13" s="81"/>
      <c r="X13" s="81"/>
      <c r="Y13" s="83">
        <f t="shared" si="3"/>
        <v>0</v>
      </c>
      <c r="Z13" s="114">
        <f t="shared" si="4"/>
        <v>0</v>
      </c>
    </row>
    <row r="14" spans="1:26" ht="16.5" thickBot="1" x14ac:dyDescent="0.3">
      <c r="A14" s="116">
        <v>10</v>
      </c>
      <c r="B14" s="84"/>
      <c r="C14" s="84"/>
      <c r="D14" s="84"/>
      <c r="E14" s="84"/>
      <c r="F14" s="84"/>
      <c r="G14" s="84"/>
      <c r="H14" s="85"/>
      <c r="I14" s="264">
        <f t="shared" si="0"/>
        <v>0</v>
      </c>
      <c r="J14" s="84"/>
      <c r="K14" s="87">
        <f t="shared" si="1"/>
        <v>0</v>
      </c>
      <c r="L14" s="84"/>
      <c r="M14" s="84"/>
      <c r="N14" s="84"/>
      <c r="O14" s="84"/>
      <c r="P14" s="84"/>
      <c r="Q14" s="84"/>
      <c r="R14" s="84"/>
      <c r="S14" s="84"/>
      <c r="T14" s="87">
        <f t="shared" si="2"/>
        <v>0</v>
      </c>
      <c r="U14" s="84"/>
      <c r="V14" s="84"/>
      <c r="W14" s="84"/>
      <c r="X14" s="84"/>
      <c r="Y14" s="87">
        <f t="shared" si="3"/>
        <v>0</v>
      </c>
      <c r="Z14" s="117">
        <f t="shared" si="4"/>
        <v>0</v>
      </c>
    </row>
    <row r="15" spans="1:26" ht="15.75" x14ac:dyDescent="0.25">
      <c r="A15" s="88">
        <v>11</v>
      </c>
      <c r="B15" s="80"/>
      <c r="C15" s="80"/>
      <c r="D15" s="80"/>
      <c r="E15" s="80"/>
      <c r="F15" s="80"/>
      <c r="G15" s="80"/>
      <c r="H15" s="78"/>
      <c r="I15" s="262">
        <f t="shared" si="0"/>
        <v>0</v>
      </c>
      <c r="J15" s="80"/>
      <c r="K15" s="79">
        <f t="shared" si="1"/>
        <v>0</v>
      </c>
      <c r="L15" s="80"/>
      <c r="M15" s="80"/>
      <c r="N15" s="80"/>
      <c r="O15" s="80"/>
      <c r="P15" s="80"/>
      <c r="Q15" s="80"/>
      <c r="R15" s="80"/>
      <c r="S15" s="80"/>
      <c r="T15" s="79">
        <f t="shared" si="2"/>
        <v>0</v>
      </c>
      <c r="U15" s="80"/>
      <c r="V15" s="80"/>
      <c r="W15" s="80"/>
      <c r="X15" s="80"/>
      <c r="Y15" s="79">
        <f t="shared" si="3"/>
        <v>0</v>
      </c>
      <c r="Z15" s="93">
        <f t="shared" si="4"/>
        <v>0</v>
      </c>
    </row>
    <row r="16" spans="1:26" ht="15.75" x14ac:dyDescent="0.25">
      <c r="A16" s="94">
        <v>12</v>
      </c>
      <c r="B16" s="81"/>
      <c r="C16" s="81"/>
      <c r="D16" s="81"/>
      <c r="E16" s="81"/>
      <c r="F16" s="81"/>
      <c r="G16" s="81"/>
      <c r="H16" s="82"/>
      <c r="I16" s="263">
        <f t="shared" si="0"/>
        <v>0</v>
      </c>
      <c r="J16" s="81"/>
      <c r="K16" s="83">
        <f t="shared" si="1"/>
        <v>0</v>
      </c>
      <c r="L16" s="81"/>
      <c r="M16" s="81"/>
      <c r="N16" s="81"/>
      <c r="O16" s="81"/>
      <c r="P16" s="81"/>
      <c r="Q16" s="81"/>
      <c r="R16" s="81"/>
      <c r="S16" s="81"/>
      <c r="T16" s="83">
        <f t="shared" si="2"/>
        <v>0</v>
      </c>
      <c r="U16" s="81"/>
      <c r="V16" s="81"/>
      <c r="W16" s="81"/>
      <c r="X16" s="81"/>
      <c r="Y16" s="83">
        <f t="shared" si="3"/>
        <v>0</v>
      </c>
      <c r="Z16" s="114">
        <f t="shared" si="4"/>
        <v>0</v>
      </c>
    </row>
    <row r="17" spans="1:26" ht="15.75" x14ac:dyDescent="0.25">
      <c r="A17" s="94">
        <v>13</v>
      </c>
      <c r="B17" s="81"/>
      <c r="C17" s="81"/>
      <c r="D17" s="81"/>
      <c r="E17" s="81"/>
      <c r="F17" s="81"/>
      <c r="G17" s="81"/>
      <c r="H17" s="82"/>
      <c r="I17" s="263">
        <f t="shared" si="0"/>
        <v>0</v>
      </c>
      <c r="J17" s="81"/>
      <c r="K17" s="83">
        <f t="shared" si="1"/>
        <v>0</v>
      </c>
      <c r="L17" s="81"/>
      <c r="M17" s="81"/>
      <c r="N17" s="81"/>
      <c r="O17" s="81"/>
      <c r="P17" s="81"/>
      <c r="Q17" s="81"/>
      <c r="R17" s="81"/>
      <c r="S17" s="81"/>
      <c r="T17" s="83">
        <f t="shared" si="2"/>
        <v>0</v>
      </c>
      <c r="U17" s="81"/>
      <c r="V17" s="81"/>
      <c r="W17" s="81"/>
      <c r="X17" s="81"/>
      <c r="Y17" s="83">
        <f t="shared" si="3"/>
        <v>0</v>
      </c>
      <c r="Z17" s="114">
        <f t="shared" si="4"/>
        <v>0</v>
      </c>
    </row>
    <row r="18" spans="1:26" ht="15.75" x14ac:dyDescent="0.25">
      <c r="A18" s="94">
        <v>14</v>
      </c>
      <c r="B18" s="81"/>
      <c r="C18" s="81"/>
      <c r="D18" s="81"/>
      <c r="E18" s="81"/>
      <c r="F18" s="81"/>
      <c r="G18" s="81"/>
      <c r="H18" s="82"/>
      <c r="I18" s="263">
        <f t="shared" si="0"/>
        <v>0</v>
      </c>
      <c r="J18" s="81"/>
      <c r="K18" s="83">
        <f t="shared" si="1"/>
        <v>0</v>
      </c>
      <c r="L18" s="81"/>
      <c r="M18" s="81"/>
      <c r="N18" s="81"/>
      <c r="O18" s="81"/>
      <c r="P18" s="81"/>
      <c r="Q18" s="81"/>
      <c r="R18" s="81"/>
      <c r="S18" s="81"/>
      <c r="T18" s="83">
        <f t="shared" si="2"/>
        <v>0</v>
      </c>
      <c r="U18" s="81"/>
      <c r="V18" s="81"/>
      <c r="W18" s="81"/>
      <c r="X18" s="81"/>
      <c r="Y18" s="83">
        <f t="shared" si="3"/>
        <v>0</v>
      </c>
      <c r="Z18" s="114">
        <f t="shared" si="4"/>
        <v>0</v>
      </c>
    </row>
    <row r="19" spans="1:26" ht="16.5" thickBot="1" x14ac:dyDescent="0.3">
      <c r="A19" s="116">
        <v>15</v>
      </c>
      <c r="B19" s="84"/>
      <c r="C19" s="84"/>
      <c r="D19" s="84"/>
      <c r="E19" s="84"/>
      <c r="F19" s="84"/>
      <c r="G19" s="84"/>
      <c r="H19" s="85"/>
      <c r="I19" s="264">
        <f t="shared" si="0"/>
        <v>0</v>
      </c>
      <c r="J19" s="84"/>
      <c r="K19" s="87">
        <f t="shared" si="1"/>
        <v>0</v>
      </c>
      <c r="L19" s="84"/>
      <c r="M19" s="84"/>
      <c r="N19" s="84"/>
      <c r="O19" s="84"/>
      <c r="P19" s="84"/>
      <c r="Q19" s="84"/>
      <c r="R19" s="84"/>
      <c r="S19" s="84"/>
      <c r="T19" s="87">
        <f t="shared" si="2"/>
        <v>0</v>
      </c>
      <c r="U19" s="84"/>
      <c r="V19" s="84"/>
      <c r="W19" s="84"/>
      <c r="X19" s="84"/>
      <c r="Y19" s="87">
        <f t="shared" si="3"/>
        <v>0</v>
      </c>
      <c r="Z19" s="117">
        <f t="shared" si="4"/>
        <v>0</v>
      </c>
    </row>
    <row r="20" spans="1:26" ht="15.75" x14ac:dyDescent="0.25">
      <c r="A20" s="88">
        <v>16</v>
      </c>
      <c r="B20" s="80"/>
      <c r="C20" s="80"/>
      <c r="D20" s="80"/>
      <c r="E20" s="80"/>
      <c r="F20" s="80"/>
      <c r="G20" s="80"/>
      <c r="H20" s="78"/>
      <c r="I20" s="262">
        <f t="shared" si="0"/>
        <v>0</v>
      </c>
      <c r="J20" s="80"/>
      <c r="K20" s="79">
        <f t="shared" si="1"/>
        <v>0</v>
      </c>
      <c r="L20" s="80"/>
      <c r="M20" s="80"/>
      <c r="N20" s="80"/>
      <c r="O20" s="80"/>
      <c r="P20" s="80"/>
      <c r="Q20" s="80"/>
      <c r="R20" s="80"/>
      <c r="S20" s="80"/>
      <c r="T20" s="79">
        <f t="shared" si="2"/>
        <v>0</v>
      </c>
      <c r="U20" s="80"/>
      <c r="V20" s="80"/>
      <c r="W20" s="80"/>
      <c r="X20" s="80"/>
      <c r="Y20" s="79">
        <f t="shared" si="3"/>
        <v>0</v>
      </c>
      <c r="Z20" s="93">
        <f t="shared" si="4"/>
        <v>0</v>
      </c>
    </row>
    <row r="21" spans="1:26" ht="15.75" x14ac:dyDescent="0.25">
      <c r="A21" s="94">
        <v>17</v>
      </c>
      <c r="B21" s="81"/>
      <c r="C21" s="81"/>
      <c r="D21" s="81"/>
      <c r="E21" s="81"/>
      <c r="F21" s="81"/>
      <c r="G21" s="81"/>
      <c r="H21" s="82"/>
      <c r="I21" s="263">
        <f t="shared" si="0"/>
        <v>0</v>
      </c>
      <c r="J21" s="81"/>
      <c r="K21" s="83">
        <f t="shared" si="1"/>
        <v>0</v>
      </c>
      <c r="L21" s="81"/>
      <c r="M21" s="81"/>
      <c r="N21" s="81"/>
      <c r="O21" s="81"/>
      <c r="P21" s="81"/>
      <c r="Q21" s="81"/>
      <c r="R21" s="81"/>
      <c r="S21" s="81"/>
      <c r="T21" s="83">
        <f t="shared" si="2"/>
        <v>0</v>
      </c>
      <c r="U21" s="81"/>
      <c r="V21" s="81"/>
      <c r="W21" s="81"/>
      <c r="X21" s="81"/>
      <c r="Y21" s="83">
        <f t="shared" si="3"/>
        <v>0</v>
      </c>
      <c r="Z21" s="114">
        <f t="shared" si="4"/>
        <v>0</v>
      </c>
    </row>
    <row r="22" spans="1:26" ht="15.75" x14ac:dyDescent="0.25">
      <c r="A22" s="94">
        <v>18</v>
      </c>
      <c r="B22" s="81"/>
      <c r="C22" s="81"/>
      <c r="D22" s="81"/>
      <c r="E22" s="81"/>
      <c r="F22" s="81"/>
      <c r="G22" s="81"/>
      <c r="H22" s="82"/>
      <c r="I22" s="263">
        <f t="shared" si="0"/>
        <v>0</v>
      </c>
      <c r="J22" s="81"/>
      <c r="K22" s="83">
        <f t="shared" si="1"/>
        <v>0</v>
      </c>
      <c r="L22" s="81"/>
      <c r="M22" s="81"/>
      <c r="N22" s="81"/>
      <c r="O22" s="81"/>
      <c r="P22" s="81"/>
      <c r="Q22" s="81"/>
      <c r="R22" s="81"/>
      <c r="S22" s="81"/>
      <c r="T22" s="83">
        <f t="shared" si="2"/>
        <v>0</v>
      </c>
      <c r="U22" s="81"/>
      <c r="V22" s="81"/>
      <c r="W22" s="81"/>
      <c r="X22" s="81"/>
      <c r="Y22" s="83">
        <f t="shared" si="3"/>
        <v>0</v>
      </c>
      <c r="Z22" s="114">
        <f t="shared" si="4"/>
        <v>0</v>
      </c>
    </row>
    <row r="23" spans="1:26" ht="15.75" x14ac:dyDescent="0.25">
      <c r="A23" s="94">
        <v>19</v>
      </c>
      <c r="B23" s="81"/>
      <c r="C23" s="81"/>
      <c r="D23" s="81"/>
      <c r="E23" s="81"/>
      <c r="F23" s="81"/>
      <c r="G23" s="81"/>
      <c r="H23" s="82"/>
      <c r="I23" s="263">
        <f t="shared" si="0"/>
        <v>0</v>
      </c>
      <c r="J23" s="81"/>
      <c r="K23" s="83">
        <f t="shared" si="1"/>
        <v>0</v>
      </c>
      <c r="L23" s="81"/>
      <c r="M23" s="81"/>
      <c r="N23" s="81"/>
      <c r="O23" s="81"/>
      <c r="P23" s="81"/>
      <c r="Q23" s="81"/>
      <c r="R23" s="81"/>
      <c r="S23" s="81"/>
      <c r="T23" s="83">
        <f t="shared" si="2"/>
        <v>0</v>
      </c>
      <c r="U23" s="81"/>
      <c r="V23" s="81"/>
      <c r="W23" s="81"/>
      <c r="X23" s="81"/>
      <c r="Y23" s="83">
        <f t="shared" si="3"/>
        <v>0</v>
      </c>
      <c r="Z23" s="114">
        <f t="shared" si="4"/>
        <v>0</v>
      </c>
    </row>
    <row r="24" spans="1:26" ht="16.5" thickBot="1" x14ac:dyDescent="0.3">
      <c r="A24" s="116">
        <v>20</v>
      </c>
      <c r="B24" s="84"/>
      <c r="C24" s="84"/>
      <c r="D24" s="84"/>
      <c r="E24" s="84"/>
      <c r="F24" s="84"/>
      <c r="G24" s="84"/>
      <c r="H24" s="85"/>
      <c r="I24" s="264">
        <f t="shared" si="0"/>
        <v>0</v>
      </c>
      <c r="J24" s="84"/>
      <c r="K24" s="87">
        <f t="shared" si="1"/>
        <v>0</v>
      </c>
      <c r="L24" s="84"/>
      <c r="M24" s="84"/>
      <c r="N24" s="84"/>
      <c r="O24" s="84"/>
      <c r="P24" s="84"/>
      <c r="Q24" s="84"/>
      <c r="R24" s="84"/>
      <c r="S24" s="84"/>
      <c r="T24" s="87">
        <f t="shared" si="2"/>
        <v>0</v>
      </c>
      <c r="U24" s="84"/>
      <c r="V24" s="84"/>
      <c r="W24" s="84"/>
      <c r="X24" s="84"/>
      <c r="Y24" s="87">
        <f t="shared" si="3"/>
        <v>0</v>
      </c>
      <c r="Z24" s="117">
        <f t="shared" si="4"/>
        <v>0</v>
      </c>
    </row>
    <row r="25" spans="1:26" ht="15.75" x14ac:dyDescent="0.25">
      <c r="A25" s="88">
        <v>21</v>
      </c>
      <c r="B25" s="80"/>
      <c r="C25" s="80"/>
      <c r="D25" s="80"/>
      <c r="E25" s="80"/>
      <c r="F25" s="80"/>
      <c r="G25" s="80"/>
      <c r="H25" s="78"/>
      <c r="I25" s="262">
        <f t="shared" si="0"/>
        <v>0</v>
      </c>
      <c r="J25" s="80"/>
      <c r="K25" s="79">
        <f t="shared" si="1"/>
        <v>0</v>
      </c>
      <c r="L25" s="80"/>
      <c r="M25" s="80"/>
      <c r="N25" s="80"/>
      <c r="O25" s="80"/>
      <c r="P25" s="80"/>
      <c r="Q25" s="80"/>
      <c r="R25" s="80"/>
      <c r="S25" s="80"/>
      <c r="T25" s="79">
        <f t="shared" si="2"/>
        <v>0</v>
      </c>
      <c r="U25" s="80"/>
      <c r="V25" s="80"/>
      <c r="W25" s="80"/>
      <c r="X25" s="80"/>
      <c r="Y25" s="79">
        <f t="shared" si="3"/>
        <v>0</v>
      </c>
      <c r="Z25" s="93">
        <f t="shared" si="4"/>
        <v>0</v>
      </c>
    </row>
    <row r="26" spans="1:26" ht="15.75" x14ac:dyDescent="0.25">
      <c r="A26" s="94">
        <v>22</v>
      </c>
      <c r="B26" s="81"/>
      <c r="C26" s="81"/>
      <c r="D26" s="81"/>
      <c r="E26" s="81"/>
      <c r="F26" s="81"/>
      <c r="G26" s="81"/>
      <c r="H26" s="82"/>
      <c r="I26" s="263">
        <f t="shared" si="0"/>
        <v>0</v>
      </c>
      <c r="J26" s="81"/>
      <c r="K26" s="83">
        <f t="shared" si="1"/>
        <v>0</v>
      </c>
      <c r="L26" s="81"/>
      <c r="M26" s="81"/>
      <c r="N26" s="81"/>
      <c r="O26" s="81"/>
      <c r="P26" s="81"/>
      <c r="Q26" s="81"/>
      <c r="R26" s="81"/>
      <c r="S26" s="81"/>
      <c r="T26" s="83">
        <f t="shared" si="2"/>
        <v>0</v>
      </c>
      <c r="U26" s="81"/>
      <c r="V26" s="81"/>
      <c r="W26" s="81"/>
      <c r="X26" s="81"/>
      <c r="Y26" s="83">
        <f t="shared" si="3"/>
        <v>0</v>
      </c>
      <c r="Z26" s="114">
        <f t="shared" si="4"/>
        <v>0</v>
      </c>
    </row>
    <row r="27" spans="1:26" ht="15.75" x14ac:dyDescent="0.25">
      <c r="A27" s="94">
        <v>23</v>
      </c>
      <c r="B27" s="81"/>
      <c r="C27" s="81"/>
      <c r="D27" s="81"/>
      <c r="E27" s="81"/>
      <c r="F27" s="81"/>
      <c r="G27" s="81"/>
      <c r="H27" s="82"/>
      <c r="I27" s="263">
        <f t="shared" si="0"/>
        <v>0</v>
      </c>
      <c r="J27" s="81"/>
      <c r="K27" s="83">
        <f t="shared" si="1"/>
        <v>0</v>
      </c>
      <c r="L27" s="81"/>
      <c r="M27" s="81"/>
      <c r="N27" s="81"/>
      <c r="O27" s="81"/>
      <c r="P27" s="81"/>
      <c r="Q27" s="81"/>
      <c r="R27" s="81"/>
      <c r="S27" s="81"/>
      <c r="T27" s="83">
        <f t="shared" si="2"/>
        <v>0</v>
      </c>
      <c r="U27" s="81"/>
      <c r="V27" s="81"/>
      <c r="W27" s="81"/>
      <c r="X27" s="81"/>
      <c r="Y27" s="83">
        <f t="shared" si="3"/>
        <v>0</v>
      </c>
      <c r="Z27" s="114">
        <f t="shared" si="4"/>
        <v>0</v>
      </c>
    </row>
    <row r="28" spans="1:26" ht="15.75" x14ac:dyDescent="0.25">
      <c r="A28" s="94">
        <v>24</v>
      </c>
      <c r="B28" s="81"/>
      <c r="C28" s="81"/>
      <c r="D28" s="81"/>
      <c r="E28" s="81"/>
      <c r="F28" s="81"/>
      <c r="G28" s="81"/>
      <c r="H28" s="82"/>
      <c r="I28" s="263">
        <f t="shared" si="0"/>
        <v>0</v>
      </c>
      <c r="J28" s="81"/>
      <c r="K28" s="83">
        <f t="shared" si="1"/>
        <v>0</v>
      </c>
      <c r="L28" s="81"/>
      <c r="M28" s="81"/>
      <c r="N28" s="81"/>
      <c r="O28" s="81"/>
      <c r="P28" s="81"/>
      <c r="Q28" s="81"/>
      <c r="R28" s="81"/>
      <c r="S28" s="81"/>
      <c r="T28" s="83">
        <f t="shared" si="2"/>
        <v>0</v>
      </c>
      <c r="U28" s="81"/>
      <c r="V28" s="81"/>
      <c r="W28" s="81"/>
      <c r="X28" s="81"/>
      <c r="Y28" s="83">
        <f t="shared" si="3"/>
        <v>0</v>
      </c>
      <c r="Z28" s="114">
        <f t="shared" si="4"/>
        <v>0</v>
      </c>
    </row>
    <row r="29" spans="1:26" ht="16.5" thickBot="1" x14ac:dyDescent="0.3">
      <c r="A29" s="116">
        <v>25</v>
      </c>
      <c r="B29" s="84"/>
      <c r="C29" s="84"/>
      <c r="D29" s="84"/>
      <c r="E29" s="84"/>
      <c r="F29" s="84"/>
      <c r="G29" s="84"/>
      <c r="H29" s="85"/>
      <c r="I29" s="264">
        <f t="shared" si="0"/>
        <v>0</v>
      </c>
      <c r="J29" s="84"/>
      <c r="K29" s="87">
        <f t="shared" si="1"/>
        <v>0</v>
      </c>
      <c r="L29" s="84"/>
      <c r="M29" s="84"/>
      <c r="N29" s="84"/>
      <c r="O29" s="84"/>
      <c r="P29" s="84"/>
      <c r="Q29" s="84"/>
      <c r="R29" s="84"/>
      <c r="S29" s="84"/>
      <c r="T29" s="87">
        <f t="shared" si="2"/>
        <v>0</v>
      </c>
      <c r="U29" s="84"/>
      <c r="V29" s="84"/>
      <c r="W29" s="84"/>
      <c r="X29" s="84"/>
      <c r="Y29" s="87">
        <f t="shared" si="3"/>
        <v>0</v>
      </c>
      <c r="Z29" s="117">
        <f t="shared" si="4"/>
        <v>0</v>
      </c>
    </row>
    <row r="30" spans="1:26" ht="15.75" x14ac:dyDescent="0.25">
      <c r="A30" s="88">
        <v>26</v>
      </c>
      <c r="B30" s="80"/>
      <c r="C30" s="80"/>
      <c r="D30" s="80"/>
      <c r="E30" s="80"/>
      <c r="F30" s="80"/>
      <c r="G30" s="80"/>
      <c r="H30" s="78"/>
      <c r="I30" s="262">
        <f t="shared" si="0"/>
        <v>0</v>
      </c>
      <c r="J30" s="80"/>
      <c r="K30" s="79">
        <f t="shared" si="1"/>
        <v>0</v>
      </c>
      <c r="L30" s="80"/>
      <c r="M30" s="80"/>
      <c r="N30" s="80"/>
      <c r="O30" s="80"/>
      <c r="P30" s="80"/>
      <c r="Q30" s="80"/>
      <c r="R30" s="80"/>
      <c r="S30" s="80"/>
      <c r="T30" s="79">
        <f t="shared" si="2"/>
        <v>0</v>
      </c>
      <c r="U30" s="80"/>
      <c r="V30" s="80"/>
      <c r="W30" s="80"/>
      <c r="X30" s="80"/>
      <c r="Y30" s="79">
        <f t="shared" si="3"/>
        <v>0</v>
      </c>
      <c r="Z30" s="93">
        <f t="shared" si="4"/>
        <v>0</v>
      </c>
    </row>
    <row r="31" spans="1:26" ht="15.75" x14ac:dyDescent="0.25">
      <c r="A31" s="94">
        <v>27</v>
      </c>
      <c r="B31" s="81"/>
      <c r="C31" s="81"/>
      <c r="D31" s="81"/>
      <c r="E31" s="81"/>
      <c r="F31" s="81"/>
      <c r="G31" s="81"/>
      <c r="H31" s="82"/>
      <c r="I31" s="263">
        <f t="shared" si="0"/>
        <v>0</v>
      </c>
      <c r="J31" s="81"/>
      <c r="K31" s="83">
        <f t="shared" si="1"/>
        <v>0</v>
      </c>
      <c r="L31" s="81"/>
      <c r="M31" s="81"/>
      <c r="N31" s="81"/>
      <c r="O31" s="81"/>
      <c r="P31" s="81"/>
      <c r="Q31" s="81"/>
      <c r="R31" s="81"/>
      <c r="S31" s="81"/>
      <c r="T31" s="83">
        <f t="shared" si="2"/>
        <v>0</v>
      </c>
      <c r="U31" s="81"/>
      <c r="V31" s="81"/>
      <c r="W31" s="81"/>
      <c r="X31" s="81"/>
      <c r="Y31" s="83">
        <f t="shared" si="3"/>
        <v>0</v>
      </c>
      <c r="Z31" s="114">
        <f t="shared" si="4"/>
        <v>0</v>
      </c>
    </row>
    <row r="32" spans="1:26" ht="15.75" x14ac:dyDescent="0.25">
      <c r="A32" s="94">
        <v>28</v>
      </c>
      <c r="B32" s="81"/>
      <c r="C32" s="81"/>
      <c r="D32" s="81"/>
      <c r="E32" s="81"/>
      <c r="F32" s="81"/>
      <c r="G32" s="81"/>
      <c r="H32" s="82"/>
      <c r="I32" s="263">
        <f t="shared" si="0"/>
        <v>0</v>
      </c>
      <c r="J32" s="81"/>
      <c r="K32" s="83">
        <f t="shared" si="1"/>
        <v>0</v>
      </c>
      <c r="L32" s="81"/>
      <c r="M32" s="81"/>
      <c r="N32" s="81"/>
      <c r="O32" s="81"/>
      <c r="P32" s="81"/>
      <c r="Q32" s="81"/>
      <c r="R32" s="81"/>
      <c r="S32" s="81"/>
      <c r="T32" s="83">
        <f t="shared" si="2"/>
        <v>0</v>
      </c>
      <c r="U32" s="81"/>
      <c r="V32" s="81"/>
      <c r="W32" s="81"/>
      <c r="X32" s="81"/>
      <c r="Y32" s="83">
        <f t="shared" si="3"/>
        <v>0</v>
      </c>
      <c r="Z32" s="114">
        <f t="shared" si="4"/>
        <v>0</v>
      </c>
    </row>
    <row r="33" spans="1:26" ht="15.75" x14ac:dyDescent="0.25">
      <c r="A33" s="94">
        <v>29</v>
      </c>
      <c r="B33" s="81"/>
      <c r="C33" s="81"/>
      <c r="D33" s="81"/>
      <c r="E33" s="81"/>
      <c r="F33" s="81"/>
      <c r="G33" s="81"/>
      <c r="H33" s="82"/>
      <c r="I33" s="263">
        <f t="shared" si="0"/>
        <v>0</v>
      </c>
      <c r="J33" s="81"/>
      <c r="K33" s="83">
        <f t="shared" si="1"/>
        <v>0</v>
      </c>
      <c r="L33" s="81"/>
      <c r="M33" s="81"/>
      <c r="N33" s="81"/>
      <c r="O33" s="81"/>
      <c r="P33" s="81"/>
      <c r="Q33" s="81"/>
      <c r="R33" s="81"/>
      <c r="S33" s="81"/>
      <c r="T33" s="83">
        <f t="shared" si="2"/>
        <v>0</v>
      </c>
      <c r="U33" s="81"/>
      <c r="V33" s="81"/>
      <c r="W33" s="81"/>
      <c r="X33" s="81"/>
      <c r="Y33" s="83">
        <f t="shared" si="3"/>
        <v>0</v>
      </c>
      <c r="Z33" s="114">
        <f t="shared" si="4"/>
        <v>0</v>
      </c>
    </row>
    <row r="34" spans="1:26" ht="16.5" thickBot="1" x14ac:dyDescent="0.3">
      <c r="A34" s="116">
        <v>30</v>
      </c>
      <c r="B34" s="84"/>
      <c r="C34" s="84"/>
      <c r="D34" s="84"/>
      <c r="E34" s="84"/>
      <c r="F34" s="84"/>
      <c r="G34" s="84"/>
      <c r="H34" s="85"/>
      <c r="I34" s="264">
        <f t="shared" si="0"/>
        <v>0</v>
      </c>
      <c r="J34" s="84"/>
      <c r="K34" s="87">
        <f t="shared" si="1"/>
        <v>0</v>
      </c>
      <c r="L34" s="84"/>
      <c r="M34" s="84"/>
      <c r="N34" s="84"/>
      <c r="O34" s="84"/>
      <c r="P34" s="84"/>
      <c r="Q34" s="84"/>
      <c r="R34" s="84"/>
      <c r="S34" s="84"/>
      <c r="T34" s="87">
        <f t="shared" si="2"/>
        <v>0</v>
      </c>
      <c r="U34" s="84"/>
      <c r="V34" s="84"/>
      <c r="W34" s="84"/>
      <c r="X34" s="84"/>
      <c r="Y34" s="87">
        <f t="shared" si="3"/>
        <v>0</v>
      </c>
      <c r="Z34" s="117">
        <f t="shared" si="4"/>
        <v>0</v>
      </c>
    </row>
    <row r="35" spans="1:26" ht="15.75" x14ac:dyDescent="0.25">
      <c r="A35" s="88">
        <v>31</v>
      </c>
      <c r="B35" s="80"/>
      <c r="C35" s="80"/>
      <c r="D35" s="80"/>
      <c r="E35" s="80"/>
      <c r="F35" s="80"/>
      <c r="G35" s="80"/>
      <c r="H35" s="78"/>
      <c r="I35" s="262">
        <f t="shared" si="0"/>
        <v>0</v>
      </c>
      <c r="J35" s="80"/>
      <c r="K35" s="79">
        <f t="shared" si="1"/>
        <v>0</v>
      </c>
      <c r="L35" s="80"/>
      <c r="M35" s="80"/>
      <c r="N35" s="80"/>
      <c r="O35" s="80"/>
      <c r="P35" s="80"/>
      <c r="Q35" s="80"/>
      <c r="R35" s="80"/>
      <c r="S35" s="80"/>
      <c r="T35" s="79">
        <f t="shared" si="2"/>
        <v>0</v>
      </c>
      <c r="U35" s="80"/>
      <c r="V35" s="80"/>
      <c r="W35" s="80"/>
      <c r="X35" s="80"/>
      <c r="Y35" s="79">
        <f t="shared" si="3"/>
        <v>0</v>
      </c>
      <c r="Z35" s="93">
        <f t="shared" si="4"/>
        <v>0</v>
      </c>
    </row>
    <row r="36" spans="1:26" ht="15.75" x14ac:dyDescent="0.25">
      <c r="A36" s="94">
        <v>32</v>
      </c>
      <c r="B36" s="81"/>
      <c r="C36" s="81"/>
      <c r="D36" s="81"/>
      <c r="E36" s="81"/>
      <c r="F36" s="81"/>
      <c r="G36" s="81"/>
      <c r="H36" s="82"/>
      <c r="I36" s="263">
        <f t="shared" si="0"/>
        <v>0</v>
      </c>
      <c r="J36" s="81"/>
      <c r="K36" s="83">
        <f t="shared" si="1"/>
        <v>0</v>
      </c>
      <c r="L36" s="81"/>
      <c r="M36" s="81"/>
      <c r="N36" s="81"/>
      <c r="O36" s="81"/>
      <c r="P36" s="81"/>
      <c r="Q36" s="81"/>
      <c r="R36" s="81"/>
      <c r="S36" s="81"/>
      <c r="T36" s="83">
        <f t="shared" si="2"/>
        <v>0</v>
      </c>
      <c r="U36" s="81"/>
      <c r="V36" s="81"/>
      <c r="W36" s="81"/>
      <c r="X36" s="81"/>
      <c r="Y36" s="83">
        <f t="shared" si="3"/>
        <v>0</v>
      </c>
      <c r="Z36" s="114">
        <f t="shared" si="4"/>
        <v>0</v>
      </c>
    </row>
    <row r="37" spans="1:26" ht="15.75" x14ac:dyDescent="0.25">
      <c r="A37" s="94">
        <v>33</v>
      </c>
      <c r="B37" s="81"/>
      <c r="C37" s="81"/>
      <c r="D37" s="81"/>
      <c r="E37" s="81"/>
      <c r="F37" s="81"/>
      <c r="G37" s="81"/>
      <c r="H37" s="82"/>
      <c r="I37" s="263">
        <f t="shared" si="0"/>
        <v>0</v>
      </c>
      <c r="J37" s="81"/>
      <c r="K37" s="83">
        <f t="shared" si="1"/>
        <v>0</v>
      </c>
      <c r="L37" s="81"/>
      <c r="M37" s="81"/>
      <c r="N37" s="81"/>
      <c r="O37" s="81"/>
      <c r="P37" s="81"/>
      <c r="Q37" s="81"/>
      <c r="R37" s="81"/>
      <c r="S37" s="81"/>
      <c r="T37" s="83">
        <f t="shared" si="2"/>
        <v>0</v>
      </c>
      <c r="U37" s="81"/>
      <c r="V37" s="81"/>
      <c r="W37" s="81"/>
      <c r="X37" s="81"/>
      <c r="Y37" s="83">
        <f t="shared" si="3"/>
        <v>0</v>
      </c>
      <c r="Z37" s="114">
        <f t="shared" si="4"/>
        <v>0</v>
      </c>
    </row>
    <row r="38" spans="1:26" ht="15.75" x14ac:dyDescent="0.25">
      <c r="A38" s="94">
        <v>34</v>
      </c>
      <c r="B38" s="81"/>
      <c r="C38" s="81"/>
      <c r="D38" s="81"/>
      <c r="E38" s="81"/>
      <c r="F38" s="81"/>
      <c r="G38" s="81"/>
      <c r="H38" s="82"/>
      <c r="I38" s="263">
        <f t="shared" si="0"/>
        <v>0</v>
      </c>
      <c r="J38" s="81"/>
      <c r="K38" s="83">
        <f t="shared" si="1"/>
        <v>0</v>
      </c>
      <c r="L38" s="81"/>
      <c r="M38" s="81"/>
      <c r="N38" s="81"/>
      <c r="O38" s="81"/>
      <c r="P38" s="81"/>
      <c r="Q38" s="81"/>
      <c r="R38" s="81"/>
      <c r="S38" s="81"/>
      <c r="T38" s="83">
        <f t="shared" si="2"/>
        <v>0</v>
      </c>
      <c r="U38" s="81"/>
      <c r="V38" s="81"/>
      <c r="W38" s="81"/>
      <c r="X38" s="81"/>
      <c r="Y38" s="83">
        <f t="shared" si="3"/>
        <v>0</v>
      </c>
      <c r="Z38" s="114">
        <f t="shared" si="4"/>
        <v>0</v>
      </c>
    </row>
    <row r="39" spans="1:26" ht="16.5" thickBot="1" x14ac:dyDescent="0.3">
      <c r="A39" s="116">
        <v>35</v>
      </c>
      <c r="B39" s="84"/>
      <c r="C39" s="84"/>
      <c r="D39" s="84"/>
      <c r="E39" s="84"/>
      <c r="F39" s="84"/>
      <c r="G39" s="84"/>
      <c r="H39" s="85"/>
      <c r="I39" s="264">
        <f t="shared" si="0"/>
        <v>0</v>
      </c>
      <c r="J39" s="84"/>
      <c r="K39" s="87">
        <f t="shared" si="1"/>
        <v>0</v>
      </c>
      <c r="L39" s="84"/>
      <c r="M39" s="84"/>
      <c r="N39" s="84"/>
      <c r="O39" s="84"/>
      <c r="P39" s="84"/>
      <c r="Q39" s="84"/>
      <c r="R39" s="84"/>
      <c r="S39" s="84"/>
      <c r="T39" s="87">
        <f t="shared" si="2"/>
        <v>0</v>
      </c>
      <c r="U39" s="84"/>
      <c r="V39" s="84"/>
      <c r="W39" s="84"/>
      <c r="X39" s="84"/>
      <c r="Y39" s="87">
        <f t="shared" si="3"/>
        <v>0</v>
      </c>
      <c r="Z39" s="117">
        <f t="shared" si="4"/>
        <v>0</v>
      </c>
    </row>
    <row r="40" spans="1:26" ht="15.75" x14ac:dyDescent="0.25">
      <c r="A40" s="88">
        <v>36</v>
      </c>
      <c r="B40" s="80"/>
      <c r="C40" s="80"/>
      <c r="D40" s="80"/>
      <c r="E40" s="80"/>
      <c r="F40" s="80"/>
      <c r="G40" s="80"/>
      <c r="H40" s="78"/>
      <c r="I40" s="262">
        <f t="shared" si="0"/>
        <v>0</v>
      </c>
      <c r="J40" s="80"/>
      <c r="K40" s="79">
        <f t="shared" si="1"/>
        <v>0</v>
      </c>
      <c r="L40" s="80"/>
      <c r="M40" s="80"/>
      <c r="N40" s="80"/>
      <c r="O40" s="80"/>
      <c r="P40" s="80"/>
      <c r="Q40" s="80"/>
      <c r="R40" s="80"/>
      <c r="S40" s="80"/>
      <c r="T40" s="79">
        <f t="shared" si="2"/>
        <v>0</v>
      </c>
      <c r="U40" s="80"/>
      <c r="V40" s="80"/>
      <c r="W40" s="80"/>
      <c r="X40" s="80"/>
      <c r="Y40" s="79">
        <f t="shared" si="3"/>
        <v>0</v>
      </c>
      <c r="Z40" s="93">
        <f t="shared" si="4"/>
        <v>0</v>
      </c>
    </row>
    <row r="41" spans="1:26" ht="15.75" x14ac:dyDescent="0.25">
      <c r="A41" s="94">
        <v>37</v>
      </c>
      <c r="B41" s="81"/>
      <c r="C41" s="81"/>
      <c r="D41" s="81"/>
      <c r="E41" s="81"/>
      <c r="F41" s="81"/>
      <c r="G41" s="81"/>
      <c r="H41" s="82"/>
      <c r="I41" s="263">
        <f t="shared" si="0"/>
        <v>0</v>
      </c>
      <c r="J41" s="81"/>
      <c r="K41" s="83">
        <f t="shared" si="1"/>
        <v>0</v>
      </c>
      <c r="L41" s="81"/>
      <c r="M41" s="81"/>
      <c r="N41" s="81"/>
      <c r="O41" s="81"/>
      <c r="P41" s="81"/>
      <c r="Q41" s="81"/>
      <c r="R41" s="81"/>
      <c r="S41" s="81"/>
      <c r="T41" s="83">
        <f t="shared" si="2"/>
        <v>0</v>
      </c>
      <c r="U41" s="81"/>
      <c r="V41" s="81"/>
      <c r="W41" s="81"/>
      <c r="X41" s="81"/>
      <c r="Y41" s="83">
        <f t="shared" si="3"/>
        <v>0</v>
      </c>
      <c r="Z41" s="114">
        <f t="shared" si="4"/>
        <v>0</v>
      </c>
    </row>
    <row r="42" spans="1:26" ht="15.75" x14ac:dyDescent="0.25">
      <c r="A42" s="94">
        <v>38</v>
      </c>
      <c r="B42" s="81"/>
      <c r="C42" s="81"/>
      <c r="D42" s="81"/>
      <c r="E42" s="81"/>
      <c r="F42" s="81"/>
      <c r="G42" s="81"/>
      <c r="H42" s="82"/>
      <c r="I42" s="263">
        <f t="shared" si="0"/>
        <v>0</v>
      </c>
      <c r="J42" s="81"/>
      <c r="K42" s="83">
        <f t="shared" si="1"/>
        <v>0</v>
      </c>
      <c r="L42" s="81"/>
      <c r="M42" s="81"/>
      <c r="N42" s="81"/>
      <c r="O42" s="81"/>
      <c r="P42" s="81"/>
      <c r="Q42" s="81"/>
      <c r="R42" s="81"/>
      <c r="S42" s="81"/>
      <c r="T42" s="83">
        <f t="shared" si="2"/>
        <v>0</v>
      </c>
      <c r="U42" s="81"/>
      <c r="V42" s="81"/>
      <c r="W42" s="81"/>
      <c r="X42" s="81"/>
      <c r="Y42" s="83">
        <f t="shared" si="3"/>
        <v>0</v>
      </c>
      <c r="Z42" s="114">
        <f t="shared" si="4"/>
        <v>0</v>
      </c>
    </row>
    <row r="43" spans="1:26" ht="15.75" x14ac:dyDescent="0.25">
      <c r="A43" s="94">
        <v>39</v>
      </c>
      <c r="B43" s="81"/>
      <c r="C43" s="81"/>
      <c r="D43" s="81"/>
      <c r="E43" s="81"/>
      <c r="F43" s="81"/>
      <c r="G43" s="81"/>
      <c r="H43" s="82"/>
      <c r="I43" s="263">
        <f t="shared" si="0"/>
        <v>0</v>
      </c>
      <c r="J43" s="81"/>
      <c r="K43" s="83">
        <f t="shared" si="1"/>
        <v>0</v>
      </c>
      <c r="L43" s="81"/>
      <c r="M43" s="81"/>
      <c r="N43" s="81"/>
      <c r="O43" s="81"/>
      <c r="P43" s="81"/>
      <c r="Q43" s="81"/>
      <c r="R43" s="81"/>
      <c r="S43" s="81"/>
      <c r="T43" s="83">
        <f t="shared" si="2"/>
        <v>0</v>
      </c>
      <c r="U43" s="81"/>
      <c r="V43" s="81"/>
      <c r="W43" s="81"/>
      <c r="X43" s="81"/>
      <c r="Y43" s="83">
        <f t="shared" si="3"/>
        <v>0</v>
      </c>
      <c r="Z43" s="114">
        <f t="shared" si="4"/>
        <v>0</v>
      </c>
    </row>
    <row r="44" spans="1:26" ht="16.5" thickBot="1" x14ac:dyDescent="0.3">
      <c r="A44" s="116">
        <v>40</v>
      </c>
      <c r="B44" s="84"/>
      <c r="C44" s="84"/>
      <c r="D44" s="84"/>
      <c r="E44" s="84"/>
      <c r="F44" s="84"/>
      <c r="G44" s="84"/>
      <c r="H44" s="85"/>
      <c r="I44" s="264">
        <f t="shared" si="0"/>
        <v>0</v>
      </c>
      <c r="J44" s="84"/>
      <c r="K44" s="87">
        <f t="shared" si="1"/>
        <v>0</v>
      </c>
      <c r="L44" s="84"/>
      <c r="M44" s="84"/>
      <c r="N44" s="84"/>
      <c r="O44" s="84"/>
      <c r="P44" s="84"/>
      <c r="Q44" s="84"/>
      <c r="R44" s="84"/>
      <c r="S44" s="84"/>
      <c r="T44" s="87">
        <f t="shared" si="2"/>
        <v>0</v>
      </c>
      <c r="U44" s="84"/>
      <c r="V44" s="84"/>
      <c r="W44" s="84"/>
      <c r="X44" s="84"/>
      <c r="Y44" s="87">
        <f t="shared" si="3"/>
        <v>0</v>
      </c>
      <c r="Z44" s="117">
        <f t="shared" si="4"/>
        <v>0</v>
      </c>
    </row>
    <row r="45" spans="1:26" ht="15.75" x14ac:dyDescent="0.25">
      <c r="A45" s="88">
        <v>41</v>
      </c>
      <c r="B45" s="260"/>
      <c r="C45" s="260"/>
      <c r="D45" s="260"/>
      <c r="E45" s="260"/>
      <c r="F45" s="260"/>
      <c r="G45" s="260"/>
      <c r="H45" s="260"/>
      <c r="I45" s="262">
        <f t="shared" si="0"/>
        <v>0</v>
      </c>
      <c r="J45" s="260"/>
      <c r="K45" s="79">
        <f t="shared" si="1"/>
        <v>0</v>
      </c>
      <c r="L45" s="260"/>
      <c r="M45" s="260"/>
      <c r="N45" s="260"/>
      <c r="O45" s="260"/>
      <c r="P45" s="260"/>
      <c r="Q45" s="260"/>
      <c r="R45" s="260"/>
      <c r="S45" s="260"/>
      <c r="T45" s="79">
        <f t="shared" si="2"/>
        <v>0</v>
      </c>
      <c r="U45" s="260"/>
      <c r="V45" s="260"/>
      <c r="W45" s="260"/>
      <c r="X45" s="260"/>
      <c r="Y45" s="79">
        <f t="shared" si="3"/>
        <v>0</v>
      </c>
      <c r="Z45" s="93">
        <f t="shared" si="4"/>
        <v>0</v>
      </c>
    </row>
    <row r="46" spans="1:26" ht="16.5" thickBot="1" x14ac:dyDescent="0.3">
      <c r="A46" s="89">
        <v>42</v>
      </c>
      <c r="B46" s="261"/>
      <c r="C46" s="261"/>
      <c r="D46" s="261"/>
      <c r="E46" s="261"/>
      <c r="F46" s="261"/>
      <c r="G46" s="261"/>
      <c r="H46" s="261"/>
      <c r="I46" s="265">
        <f t="shared" si="0"/>
        <v>0</v>
      </c>
      <c r="J46" s="261"/>
      <c r="K46" s="77">
        <f t="shared" si="1"/>
        <v>0</v>
      </c>
      <c r="L46" s="261"/>
      <c r="M46" s="261"/>
      <c r="N46" s="261"/>
      <c r="O46" s="261"/>
      <c r="P46" s="261"/>
      <c r="Q46" s="261"/>
      <c r="R46" s="261"/>
      <c r="S46" s="261"/>
      <c r="T46" s="77">
        <f t="shared" si="2"/>
        <v>0</v>
      </c>
      <c r="U46" s="261"/>
      <c r="V46" s="261"/>
      <c r="W46" s="261"/>
      <c r="X46" s="261"/>
      <c r="Y46" s="77">
        <f t="shared" si="3"/>
        <v>0</v>
      </c>
      <c r="Z46" s="115">
        <f t="shared" si="4"/>
        <v>0</v>
      </c>
    </row>
    <row r="47" spans="1:26" ht="21" x14ac:dyDescent="0.35">
      <c r="M47" s="256">
        <v>12</v>
      </c>
    </row>
    <row r="48" spans="1:26" ht="14.25" x14ac:dyDescent="0.2"/>
  </sheetData>
  <sheetProtection password="CC2F" sheet="1" objects="1" scenarios="1"/>
  <mergeCells count="9">
    <mergeCell ref="A1:Z1"/>
    <mergeCell ref="B2:I2"/>
    <mergeCell ref="J2:J3"/>
    <mergeCell ref="K2:K3"/>
    <mergeCell ref="L2:S2"/>
    <mergeCell ref="T2:T3"/>
    <mergeCell ref="U2:X2"/>
    <mergeCell ref="Y2:Y3"/>
    <mergeCell ref="Z2:Z3"/>
  </mergeCells>
  <pageMargins left="0.31496062992125984" right="0.11811023622047245" top="0.35433070866141736" bottom="0.15748031496062992" header="0.31496062992125984" footer="0.31496062992125984"/>
  <pageSetup paperSize="9"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Z47"/>
  <sheetViews>
    <sheetView view="pageBreakPreview" zoomScaleNormal="100" zoomScaleSheetLayoutView="100" workbookViewId="0">
      <selection activeCell="W8" sqref="W8"/>
    </sheetView>
  </sheetViews>
  <sheetFormatPr defaultRowHeight="14.25" x14ac:dyDescent="0.2"/>
  <cols>
    <col min="1" max="1" width="6.25" style="186" customWidth="1"/>
    <col min="2" max="10" width="3.125" style="186" customWidth="1"/>
    <col min="11" max="11" width="3.875" style="186" customWidth="1"/>
    <col min="12" max="19" width="3.125" style="186" customWidth="1"/>
    <col min="20" max="20" width="3.875" style="186" customWidth="1"/>
    <col min="21" max="24" width="3.125" style="186" customWidth="1"/>
    <col min="25" max="25" width="3.875" style="186" customWidth="1"/>
    <col min="26" max="26" width="5.875" style="186" customWidth="1"/>
    <col min="27" max="16384" width="9" style="186"/>
  </cols>
  <sheetData>
    <row r="1" spans="1:26" ht="19.5" thickBot="1" x14ac:dyDescent="0.35">
      <c r="A1" s="421" t="s">
        <v>65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</row>
    <row r="2" spans="1:26" ht="28.5" customHeight="1" x14ac:dyDescent="0.25">
      <c r="A2" s="90" t="s">
        <v>30</v>
      </c>
      <c r="B2" s="418" t="s">
        <v>45</v>
      </c>
      <c r="C2" s="419"/>
      <c r="D2" s="419"/>
      <c r="E2" s="419"/>
      <c r="F2" s="419"/>
      <c r="G2" s="419"/>
      <c r="H2" s="419"/>
      <c r="I2" s="419"/>
      <c r="J2" s="420" t="s">
        <v>52</v>
      </c>
      <c r="K2" s="422" t="s">
        <v>46</v>
      </c>
      <c r="L2" s="418" t="s">
        <v>47</v>
      </c>
      <c r="M2" s="419"/>
      <c r="N2" s="419"/>
      <c r="O2" s="419"/>
      <c r="P2" s="419"/>
      <c r="Q2" s="419"/>
      <c r="R2" s="419"/>
      <c r="S2" s="424"/>
      <c r="T2" s="425" t="s">
        <v>46</v>
      </c>
      <c r="U2" s="427" t="s">
        <v>48</v>
      </c>
      <c r="V2" s="428"/>
      <c r="W2" s="428"/>
      <c r="X2" s="429"/>
      <c r="Y2" s="425" t="s">
        <v>46</v>
      </c>
      <c r="Z2" s="430" t="s">
        <v>53</v>
      </c>
    </row>
    <row r="3" spans="1:26" ht="15.75" x14ac:dyDescent="0.2">
      <c r="A3" s="91" t="s">
        <v>50</v>
      </c>
      <c r="B3" s="267"/>
      <c r="C3" s="267"/>
      <c r="D3" s="267"/>
      <c r="E3" s="267"/>
      <c r="F3" s="267"/>
      <c r="G3" s="267"/>
      <c r="H3" s="270"/>
      <c r="I3" s="86" t="s">
        <v>51</v>
      </c>
      <c r="J3" s="420"/>
      <c r="K3" s="423"/>
      <c r="L3" s="267"/>
      <c r="M3" s="267"/>
      <c r="N3" s="267"/>
      <c r="O3" s="267"/>
      <c r="P3" s="267"/>
      <c r="Q3" s="267"/>
      <c r="R3" s="267"/>
      <c r="S3" s="267"/>
      <c r="T3" s="426"/>
      <c r="U3" s="267"/>
      <c r="V3" s="267"/>
      <c r="W3" s="267"/>
      <c r="X3" s="267"/>
      <c r="Y3" s="426"/>
      <c r="Z3" s="431"/>
    </row>
    <row r="4" spans="1:26" ht="16.5" thickBot="1" x14ac:dyDescent="0.3">
      <c r="A4" s="111" t="s">
        <v>49</v>
      </c>
      <c r="B4" s="84"/>
      <c r="C4" s="84"/>
      <c r="D4" s="84"/>
      <c r="E4" s="84"/>
      <c r="F4" s="84"/>
      <c r="G4" s="84"/>
      <c r="H4" s="85"/>
      <c r="I4" s="266">
        <f>SUM(B4:H4)</f>
        <v>0</v>
      </c>
      <c r="J4" s="95"/>
      <c r="K4" s="113">
        <f>I4+J4</f>
        <v>0</v>
      </c>
      <c r="L4" s="84"/>
      <c r="M4" s="84"/>
      <c r="N4" s="84"/>
      <c r="O4" s="84"/>
      <c r="P4" s="84"/>
      <c r="Q4" s="84"/>
      <c r="R4" s="84"/>
      <c r="S4" s="84"/>
      <c r="T4" s="87">
        <f>SUM(L4:S4)</f>
        <v>0</v>
      </c>
      <c r="U4" s="84"/>
      <c r="V4" s="84"/>
      <c r="W4" s="84"/>
      <c r="X4" s="84"/>
      <c r="Y4" s="87">
        <f>SUM(U4:X4)</f>
        <v>0</v>
      </c>
      <c r="Z4" s="117">
        <v>100</v>
      </c>
    </row>
    <row r="5" spans="1:26" ht="15.75" x14ac:dyDescent="0.25">
      <c r="A5" s="88">
        <v>1</v>
      </c>
      <c r="B5" s="80"/>
      <c r="C5" s="80"/>
      <c r="D5" s="80"/>
      <c r="E5" s="80"/>
      <c r="F5" s="80"/>
      <c r="G5" s="80"/>
      <c r="H5" s="78"/>
      <c r="I5" s="262">
        <f>SUM(B5:H5)</f>
        <v>0</v>
      </c>
      <c r="J5" s="80"/>
      <c r="K5" s="79">
        <f>I5+J5</f>
        <v>0</v>
      </c>
      <c r="L5" s="80"/>
      <c r="M5" s="80"/>
      <c r="N5" s="80"/>
      <c r="O5" s="80"/>
      <c r="P5" s="80"/>
      <c r="Q5" s="80"/>
      <c r="R5" s="80"/>
      <c r="S5" s="80"/>
      <c r="T5" s="79">
        <f>SUM(L5:S5)</f>
        <v>0</v>
      </c>
      <c r="U5" s="80"/>
      <c r="V5" s="80"/>
      <c r="W5" s="80"/>
      <c r="X5" s="80"/>
      <c r="Y5" s="79">
        <f>SUM(U5:X5)</f>
        <v>0</v>
      </c>
      <c r="Z5" s="93">
        <f>K5+T5+Y5</f>
        <v>0</v>
      </c>
    </row>
    <row r="6" spans="1:26" ht="15.75" x14ac:dyDescent="0.25">
      <c r="A6" s="94">
        <v>2</v>
      </c>
      <c r="B6" s="81"/>
      <c r="C6" s="81"/>
      <c r="D6" s="81"/>
      <c r="E6" s="81"/>
      <c r="F6" s="81"/>
      <c r="G6" s="81"/>
      <c r="H6" s="82"/>
      <c r="I6" s="263">
        <f t="shared" ref="I6:I46" si="0">SUM(B6:H6)</f>
        <v>0</v>
      </c>
      <c r="J6" s="81"/>
      <c r="K6" s="83">
        <f t="shared" ref="K6:K46" si="1">I6+J6</f>
        <v>0</v>
      </c>
      <c r="L6" s="81"/>
      <c r="M6" s="81"/>
      <c r="N6" s="81"/>
      <c r="O6" s="81"/>
      <c r="P6" s="81"/>
      <c r="Q6" s="81"/>
      <c r="R6" s="81"/>
      <c r="S6" s="81"/>
      <c r="T6" s="83">
        <f t="shared" ref="T6:T46" si="2">SUM(L6:S6)</f>
        <v>0</v>
      </c>
      <c r="U6" s="81"/>
      <c r="V6" s="81"/>
      <c r="W6" s="81"/>
      <c r="X6" s="81"/>
      <c r="Y6" s="83">
        <f t="shared" ref="Y6:Y46" si="3">SUM(U6:X6)</f>
        <v>0</v>
      </c>
      <c r="Z6" s="114">
        <f t="shared" ref="Z6:Z46" si="4">K6+T6+Y6</f>
        <v>0</v>
      </c>
    </row>
    <row r="7" spans="1:26" ht="15.75" x14ac:dyDescent="0.25">
      <c r="A7" s="94">
        <v>3</v>
      </c>
      <c r="B7" s="81"/>
      <c r="C7" s="81"/>
      <c r="D7" s="81"/>
      <c r="E7" s="81"/>
      <c r="F7" s="81"/>
      <c r="G7" s="81"/>
      <c r="H7" s="82"/>
      <c r="I7" s="263">
        <f t="shared" si="0"/>
        <v>0</v>
      </c>
      <c r="J7" s="81"/>
      <c r="K7" s="83">
        <f t="shared" si="1"/>
        <v>0</v>
      </c>
      <c r="L7" s="81"/>
      <c r="M7" s="81"/>
      <c r="N7" s="81"/>
      <c r="O7" s="81"/>
      <c r="P7" s="81"/>
      <c r="Q7" s="81"/>
      <c r="R7" s="81"/>
      <c r="S7" s="81"/>
      <c r="T7" s="83">
        <f t="shared" si="2"/>
        <v>0</v>
      </c>
      <c r="U7" s="81"/>
      <c r="V7" s="81"/>
      <c r="W7" s="81"/>
      <c r="X7" s="81"/>
      <c r="Y7" s="83">
        <f t="shared" si="3"/>
        <v>0</v>
      </c>
      <c r="Z7" s="114">
        <f t="shared" si="4"/>
        <v>0</v>
      </c>
    </row>
    <row r="8" spans="1:26" ht="15.75" x14ac:dyDescent="0.25">
      <c r="A8" s="94">
        <v>4</v>
      </c>
      <c r="B8" s="81"/>
      <c r="C8" s="81"/>
      <c r="D8" s="81"/>
      <c r="E8" s="81"/>
      <c r="F8" s="81"/>
      <c r="G8" s="81"/>
      <c r="H8" s="82"/>
      <c r="I8" s="263">
        <f t="shared" si="0"/>
        <v>0</v>
      </c>
      <c r="J8" s="81"/>
      <c r="K8" s="83">
        <f t="shared" si="1"/>
        <v>0</v>
      </c>
      <c r="L8" s="81"/>
      <c r="M8" s="81"/>
      <c r="N8" s="81"/>
      <c r="O8" s="81"/>
      <c r="P8" s="81"/>
      <c r="Q8" s="81"/>
      <c r="R8" s="81"/>
      <c r="S8" s="81"/>
      <c r="T8" s="83">
        <f t="shared" si="2"/>
        <v>0</v>
      </c>
      <c r="U8" s="81"/>
      <c r="V8" s="81"/>
      <c r="W8" s="81"/>
      <c r="X8" s="81"/>
      <c r="Y8" s="83">
        <f t="shared" si="3"/>
        <v>0</v>
      </c>
      <c r="Z8" s="114">
        <f t="shared" si="4"/>
        <v>0</v>
      </c>
    </row>
    <row r="9" spans="1:26" ht="16.5" thickBot="1" x14ac:dyDescent="0.3">
      <c r="A9" s="116">
        <v>5</v>
      </c>
      <c r="B9" s="84"/>
      <c r="C9" s="84"/>
      <c r="D9" s="84"/>
      <c r="E9" s="84"/>
      <c r="F9" s="84"/>
      <c r="G9" s="84"/>
      <c r="H9" s="85"/>
      <c r="I9" s="264">
        <f t="shared" si="0"/>
        <v>0</v>
      </c>
      <c r="J9" s="84"/>
      <c r="K9" s="87">
        <f t="shared" si="1"/>
        <v>0</v>
      </c>
      <c r="L9" s="84"/>
      <c r="M9" s="84"/>
      <c r="N9" s="84"/>
      <c r="O9" s="84"/>
      <c r="P9" s="84"/>
      <c r="Q9" s="84"/>
      <c r="R9" s="84"/>
      <c r="S9" s="84"/>
      <c r="T9" s="87">
        <f t="shared" si="2"/>
        <v>0</v>
      </c>
      <c r="U9" s="84"/>
      <c r="V9" s="84"/>
      <c r="W9" s="84"/>
      <c r="X9" s="84"/>
      <c r="Y9" s="87">
        <f t="shared" si="3"/>
        <v>0</v>
      </c>
      <c r="Z9" s="117">
        <f t="shared" si="4"/>
        <v>0</v>
      </c>
    </row>
    <row r="10" spans="1:26" ht="15.75" x14ac:dyDescent="0.25">
      <c r="A10" s="88">
        <v>6</v>
      </c>
      <c r="B10" s="80"/>
      <c r="C10" s="80"/>
      <c r="D10" s="80"/>
      <c r="E10" s="80"/>
      <c r="F10" s="80"/>
      <c r="G10" s="80"/>
      <c r="H10" s="78"/>
      <c r="I10" s="262">
        <f t="shared" si="0"/>
        <v>0</v>
      </c>
      <c r="J10" s="80"/>
      <c r="K10" s="79">
        <f t="shared" si="1"/>
        <v>0</v>
      </c>
      <c r="L10" s="80"/>
      <c r="M10" s="80"/>
      <c r="N10" s="80"/>
      <c r="O10" s="80"/>
      <c r="P10" s="80"/>
      <c r="Q10" s="80"/>
      <c r="R10" s="80"/>
      <c r="S10" s="80"/>
      <c r="T10" s="79">
        <f t="shared" si="2"/>
        <v>0</v>
      </c>
      <c r="U10" s="80"/>
      <c r="V10" s="80"/>
      <c r="W10" s="80"/>
      <c r="X10" s="80"/>
      <c r="Y10" s="79">
        <f t="shared" si="3"/>
        <v>0</v>
      </c>
      <c r="Z10" s="93">
        <f t="shared" si="4"/>
        <v>0</v>
      </c>
    </row>
    <row r="11" spans="1:26" ht="15.75" x14ac:dyDescent="0.25">
      <c r="A11" s="94">
        <v>7</v>
      </c>
      <c r="B11" s="81"/>
      <c r="C11" s="81"/>
      <c r="D11" s="81"/>
      <c r="E11" s="81"/>
      <c r="F11" s="81"/>
      <c r="G11" s="81"/>
      <c r="H11" s="82"/>
      <c r="I11" s="263">
        <f t="shared" si="0"/>
        <v>0</v>
      </c>
      <c r="J11" s="81"/>
      <c r="K11" s="83">
        <f t="shared" si="1"/>
        <v>0</v>
      </c>
      <c r="L11" s="81"/>
      <c r="M11" s="81"/>
      <c r="N11" s="81"/>
      <c r="O11" s="81"/>
      <c r="P11" s="81"/>
      <c r="Q11" s="81"/>
      <c r="R11" s="81"/>
      <c r="S11" s="81"/>
      <c r="T11" s="83">
        <f t="shared" si="2"/>
        <v>0</v>
      </c>
      <c r="U11" s="81"/>
      <c r="V11" s="81"/>
      <c r="W11" s="81"/>
      <c r="X11" s="81"/>
      <c r="Y11" s="83">
        <f t="shared" si="3"/>
        <v>0</v>
      </c>
      <c r="Z11" s="114">
        <f t="shared" si="4"/>
        <v>0</v>
      </c>
    </row>
    <row r="12" spans="1:26" ht="15.75" x14ac:dyDescent="0.25">
      <c r="A12" s="94">
        <v>8</v>
      </c>
      <c r="B12" s="81"/>
      <c r="C12" s="81"/>
      <c r="D12" s="81"/>
      <c r="E12" s="81"/>
      <c r="F12" s="81"/>
      <c r="G12" s="81"/>
      <c r="H12" s="82"/>
      <c r="I12" s="263">
        <f t="shared" si="0"/>
        <v>0</v>
      </c>
      <c r="J12" s="81"/>
      <c r="K12" s="83">
        <f t="shared" si="1"/>
        <v>0</v>
      </c>
      <c r="L12" s="81"/>
      <c r="M12" s="81"/>
      <c r="N12" s="81"/>
      <c r="O12" s="81"/>
      <c r="P12" s="81"/>
      <c r="Q12" s="81"/>
      <c r="R12" s="81"/>
      <c r="S12" s="81"/>
      <c r="T12" s="83">
        <f t="shared" si="2"/>
        <v>0</v>
      </c>
      <c r="U12" s="81"/>
      <c r="V12" s="81"/>
      <c r="W12" s="81"/>
      <c r="X12" s="81"/>
      <c r="Y12" s="83">
        <f t="shared" si="3"/>
        <v>0</v>
      </c>
      <c r="Z12" s="114">
        <f t="shared" si="4"/>
        <v>0</v>
      </c>
    </row>
    <row r="13" spans="1:26" ht="15.75" x14ac:dyDescent="0.25">
      <c r="A13" s="94">
        <v>9</v>
      </c>
      <c r="B13" s="81"/>
      <c r="C13" s="81"/>
      <c r="D13" s="81"/>
      <c r="E13" s="81"/>
      <c r="F13" s="81"/>
      <c r="G13" s="81"/>
      <c r="H13" s="82"/>
      <c r="I13" s="263">
        <f t="shared" si="0"/>
        <v>0</v>
      </c>
      <c r="J13" s="81"/>
      <c r="K13" s="83">
        <f t="shared" si="1"/>
        <v>0</v>
      </c>
      <c r="L13" s="81"/>
      <c r="M13" s="81"/>
      <c r="N13" s="81"/>
      <c r="O13" s="81"/>
      <c r="P13" s="81"/>
      <c r="Q13" s="81"/>
      <c r="R13" s="81"/>
      <c r="S13" s="81"/>
      <c r="T13" s="83">
        <f t="shared" si="2"/>
        <v>0</v>
      </c>
      <c r="U13" s="81"/>
      <c r="V13" s="81"/>
      <c r="W13" s="81"/>
      <c r="X13" s="81"/>
      <c r="Y13" s="83">
        <f t="shared" si="3"/>
        <v>0</v>
      </c>
      <c r="Z13" s="114">
        <f t="shared" si="4"/>
        <v>0</v>
      </c>
    </row>
    <row r="14" spans="1:26" ht="16.5" thickBot="1" x14ac:dyDescent="0.3">
      <c r="A14" s="116">
        <v>10</v>
      </c>
      <c r="B14" s="84"/>
      <c r="C14" s="84"/>
      <c r="D14" s="84"/>
      <c r="E14" s="84"/>
      <c r="F14" s="84"/>
      <c r="G14" s="84"/>
      <c r="H14" s="85"/>
      <c r="I14" s="264">
        <f t="shared" si="0"/>
        <v>0</v>
      </c>
      <c r="J14" s="84"/>
      <c r="K14" s="87">
        <f t="shared" si="1"/>
        <v>0</v>
      </c>
      <c r="L14" s="84"/>
      <c r="M14" s="84"/>
      <c r="N14" s="84"/>
      <c r="O14" s="84"/>
      <c r="P14" s="84"/>
      <c r="Q14" s="84"/>
      <c r="R14" s="84"/>
      <c r="S14" s="84"/>
      <c r="T14" s="87">
        <f t="shared" si="2"/>
        <v>0</v>
      </c>
      <c r="U14" s="84"/>
      <c r="V14" s="84"/>
      <c r="W14" s="84"/>
      <c r="X14" s="84"/>
      <c r="Y14" s="87">
        <f t="shared" si="3"/>
        <v>0</v>
      </c>
      <c r="Z14" s="117">
        <f t="shared" si="4"/>
        <v>0</v>
      </c>
    </row>
    <row r="15" spans="1:26" ht="15.75" x14ac:dyDescent="0.25">
      <c r="A15" s="88">
        <v>11</v>
      </c>
      <c r="B15" s="80"/>
      <c r="C15" s="80"/>
      <c r="D15" s="80"/>
      <c r="E15" s="80"/>
      <c r="F15" s="80"/>
      <c r="G15" s="80"/>
      <c r="H15" s="78"/>
      <c r="I15" s="262">
        <f t="shared" si="0"/>
        <v>0</v>
      </c>
      <c r="J15" s="80"/>
      <c r="K15" s="79">
        <f t="shared" si="1"/>
        <v>0</v>
      </c>
      <c r="L15" s="80"/>
      <c r="M15" s="80"/>
      <c r="N15" s="80"/>
      <c r="O15" s="80"/>
      <c r="P15" s="80"/>
      <c r="Q15" s="80"/>
      <c r="R15" s="80"/>
      <c r="S15" s="80"/>
      <c r="T15" s="79">
        <f t="shared" si="2"/>
        <v>0</v>
      </c>
      <c r="U15" s="80"/>
      <c r="V15" s="80"/>
      <c r="W15" s="80"/>
      <c r="X15" s="80"/>
      <c r="Y15" s="79">
        <f t="shared" si="3"/>
        <v>0</v>
      </c>
      <c r="Z15" s="93">
        <f t="shared" si="4"/>
        <v>0</v>
      </c>
    </row>
    <row r="16" spans="1:26" ht="15.75" x14ac:dyDescent="0.25">
      <c r="A16" s="94">
        <v>12</v>
      </c>
      <c r="B16" s="81"/>
      <c r="C16" s="81"/>
      <c r="D16" s="81"/>
      <c r="E16" s="81"/>
      <c r="F16" s="81"/>
      <c r="G16" s="81"/>
      <c r="H16" s="82"/>
      <c r="I16" s="263">
        <f t="shared" si="0"/>
        <v>0</v>
      </c>
      <c r="J16" s="81"/>
      <c r="K16" s="83">
        <f t="shared" si="1"/>
        <v>0</v>
      </c>
      <c r="L16" s="81"/>
      <c r="M16" s="81"/>
      <c r="N16" s="81"/>
      <c r="O16" s="81"/>
      <c r="P16" s="81"/>
      <c r="Q16" s="81"/>
      <c r="R16" s="81"/>
      <c r="S16" s="81"/>
      <c r="T16" s="83">
        <f t="shared" si="2"/>
        <v>0</v>
      </c>
      <c r="U16" s="81"/>
      <c r="V16" s="81"/>
      <c r="W16" s="81"/>
      <c r="X16" s="81"/>
      <c r="Y16" s="83">
        <f t="shared" si="3"/>
        <v>0</v>
      </c>
      <c r="Z16" s="114">
        <f t="shared" si="4"/>
        <v>0</v>
      </c>
    </row>
    <row r="17" spans="1:26" ht="15.75" x14ac:dyDescent="0.25">
      <c r="A17" s="94">
        <v>13</v>
      </c>
      <c r="B17" s="81"/>
      <c r="C17" s="81"/>
      <c r="D17" s="81"/>
      <c r="E17" s="81"/>
      <c r="F17" s="81"/>
      <c r="G17" s="81"/>
      <c r="H17" s="82"/>
      <c r="I17" s="263">
        <f t="shared" si="0"/>
        <v>0</v>
      </c>
      <c r="J17" s="81"/>
      <c r="K17" s="83">
        <f t="shared" si="1"/>
        <v>0</v>
      </c>
      <c r="L17" s="81"/>
      <c r="M17" s="81"/>
      <c r="N17" s="81"/>
      <c r="O17" s="81"/>
      <c r="P17" s="81"/>
      <c r="Q17" s="81"/>
      <c r="R17" s="81"/>
      <c r="S17" s="81"/>
      <c r="T17" s="83">
        <f t="shared" si="2"/>
        <v>0</v>
      </c>
      <c r="U17" s="81"/>
      <c r="V17" s="81"/>
      <c r="W17" s="81"/>
      <c r="X17" s="81"/>
      <c r="Y17" s="83">
        <f t="shared" si="3"/>
        <v>0</v>
      </c>
      <c r="Z17" s="114">
        <f t="shared" si="4"/>
        <v>0</v>
      </c>
    </row>
    <row r="18" spans="1:26" ht="15.75" x14ac:dyDescent="0.25">
      <c r="A18" s="94">
        <v>14</v>
      </c>
      <c r="B18" s="81"/>
      <c r="C18" s="81"/>
      <c r="D18" s="81"/>
      <c r="E18" s="81"/>
      <c r="F18" s="81"/>
      <c r="G18" s="81"/>
      <c r="H18" s="82"/>
      <c r="I18" s="263">
        <f t="shared" si="0"/>
        <v>0</v>
      </c>
      <c r="J18" s="81"/>
      <c r="K18" s="83">
        <f t="shared" si="1"/>
        <v>0</v>
      </c>
      <c r="L18" s="81"/>
      <c r="M18" s="81"/>
      <c r="N18" s="81"/>
      <c r="O18" s="81"/>
      <c r="P18" s="81"/>
      <c r="Q18" s="81"/>
      <c r="R18" s="81"/>
      <c r="S18" s="81"/>
      <c r="T18" s="83">
        <f t="shared" si="2"/>
        <v>0</v>
      </c>
      <c r="U18" s="81"/>
      <c r="V18" s="81"/>
      <c r="W18" s="81"/>
      <c r="X18" s="81"/>
      <c r="Y18" s="83">
        <f t="shared" si="3"/>
        <v>0</v>
      </c>
      <c r="Z18" s="114">
        <f t="shared" si="4"/>
        <v>0</v>
      </c>
    </row>
    <row r="19" spans="1:26" ht="16.5" thickBot="1" x14ac:dyDescent="0.3">
      <c r="A19" s="116">
        <v>15</v>
      </c>
      <c r="B19" s="84"/>
      <c r="C19" s="84"/>
      <c r="D19" s="84"/>
      <c r="E19" s="84"/>
      <c r="F19" s="84"/>
      <c r="G19" s="84"/>
      <c r="H19" s="85"/>
      <c r="I19" s="264">
        <f t="shared" si="0"/>
        <v>0</v>
      </c>
      <c r="J19" s="84"/>
      <c r="K19" s="87">
        <f t="shared" si="1"/>
        <v>0</v>
      </c>
      <c r="L19" s="84"/>
      <c r="M19" s="84"/>
      <c r="N19" s="84"/>
      <c r="O19" s="84"/>
      <c r="P19" s="84"/>
      <c r="Q19" s="84"/>
      <c r="R19" s="84"/>
      <c r="S19" s="84"/>
      <c r="T19" s="87">
        <f t="shared" si="2"/>
        <v>0</v>
      </c>
      <c r="U19" s="84"/>
      <c r="V19" s="84"/>
      <c r="W19" s="84"/>
      <c r="X19" s="84"/>
      <c r="Y19" s="87">
        <f t="shared" si="3"/>
        <v>0</v>
      </c>
      <c r="Z19" s="117">
        <f t="shared" si="4"/>
        <v>0</v>
      </c>
    </row>
    <row r="20" spans="1:26" ht="15.75" x14ac:dyDescent="0.25">
      <c r="A20" s="88">
        <v>16</v>
      </c>
      <c r="B20" s="80"/>
      <c r="C20" s="80"/>
      <c r="D20" s="80"/>
      <c r="E20" s="80"/>
      <c r="F20" s="80"/>
      <c r="G20" s="80"/>
      <c r="H20" s="78"/>
      <c r="I20" s="262">
        <f t="shared" si="0"/>
        <v>0</v>
      </c>
      <c r="J20" s="80"/>
      <c r="K20" s="79">
        <f t="shared" si="1"/>
        <v>0</v>
      </c>
      <c r="L20" s="80"/>
      <c r="M20" s="80"/>
      <c r="N20" s="80"/>
      <c r="O20" s="80"/>
      <c r="P20" s="80"/>
      <c r="Q20" s="80"/>
      <c r="R20" s="80"/>
      <c r="S20" s="80"/>
      <c r="T20" s="79">
        <f t="shared" si="2"/>
        <v>0</v>
      </c>
      <c r="U20" s="80"/>
      <c r="V20" s="80"/>
      <c r="W20" s="80"/>
      <c r="X20" s="80"/>
      <c r="Y20" s="79">
        <f t="shared" si="3"/>
        <v>0</v>
      </c>
      <c r="Z20" s="93">
        <f t="shared" si="4"/>
        <v>0</v>
      </c>
    </row>
    <row r="21" spans="1:26" ht="15.75" x14ac:dyDescent="0.25">
      <c r="A21" s="94">
        <v>17</v>
      </c>
      <c r="B21" s="81"/>
      <c r="C21" s="81"/>
      <c r="D21" s="81"/>
      <c r="E21" s="81"/>
      <c r="F21" s="81"/>
      <c r="G21" s="81"/>
      <c r="H21" s="82"/>
      <c r="I21" s="263">
        <f t="shared" si="0"/>
        <v>0</v>
      </c>
      <c r="J21" s="81"/>
      <c r="K21" s="83">
        <f t="shared" si="1"/>
        <v>0</v>
      </c>
      <c r="L21" s="81"/>
      <c r="M21" s="81"/>
      <c r="N21" s="81"/>
      <c r="O21" s="81"/>
      <c r="P21" s="81"/>
      <c r="Q21" s="81"/>
      <c r="R21" s="81"/>
      <c r="S21" s="81"/>
      <c r="T21" s="83">
        <f t="shared" si="2"/>
        <v>0</v>
      </c>
      <c r="U21" s="81"/>
      <c r="V21" s="81"/>
      <c r="W21" s="81"/>
      <c r="X21" s="81"/>
      <c r="Y21" s="83">
        <f t="shared" si="3"/>
        <v>0</v>
      </c>
      <c r="Z21" s="114">
        <f t="shared" si="4"/>
        <v>0</v>
      </c>
    </row>
    <row r="22" spans="1:26" ht="15.75" x14ac:dyDescent="0.25">
      <c r="A22" s="94">
        <v>18</v>
      </c>
      <c r="B22" s="81"/>
      <c r="C22" s="81"/>
      <c r="D22" s="81"/>
      <c r="E22" s="81"/>
      <c r="F22" s="81"/>
      <c r="G22" s="81"/>
      <c r="H22" s="82"/>
      <c r="I22" s="263">
        <f t="shared" si="0"/>
        <v>0</v>
      </c>
      <c r="J22" s="81"/>
      <c r="K22" s="83">
        <f t="shared" si="1"/>
        <v>0</v>
      </c>
      <c r="L22" s="81"/>
      <c r="M22" s="81"/>
      <c r="N22" s="81"/>
      <c r="O22" s="81"/>
      <c r="P22" s="81"/>
      <c r="Q22" s="81"/>
      <c r="R22" s="81"/>
      <c r="S22" s="81"/>
      <c r="T22" s="83">
        <f t="shared" si="2"/>
        <v>0</v>
      </c>
      <c r="U22" s="81"/>
      <c r="V22" s="81"/>
      <c r="W22" s="81"/>
      <c r="X22" s="81"/>
      <c r="Y22" s="83">
        <f t="shared" si="3"/>
        <v>0</v>
      </c>
      <c r="Z22" s="114">
        <f t="shared" si="4"/>
        <v>0</v>
      </c>
    </row>
    <row r="23" spans="1:26" ht="15.75" x14ac:dyDescent="0.25">
      <c r="A23" s="94">
        <v>19</v>
      </c>
      <c r="B23" s="81"/>
      <c r="C23" s="81"/>
      <c r="D23" s="81"/>
      <c r="E23" s="81"/>
      <c r="F23" s="81"/>
      <c r="G23" s="81"/>
      <c r="H23" s="82"/>
      <c r="I23" s="263">
        <f t="shared" si="0"/>
        <v>0</v>
      </c>
      <c r="J23" s="81"/>
      <c r="K23" s="83">
        <f t="shared" si="1"/>
        <v>0</v>
      </c>
      <c r="L23" s="81"/>
      <c r="M23" s="81"/>
      <c r="N23" s="81"/>
      <c r="O23" s="81"/>
      <c r="P23" s="81"/>
      <c r="Q23" s="81"/>
      <c r="R23" s="81"/>
      <c r="S23" s="81"/>
      <c r="T23" s="83">
        <f t="shared" si="2"/>
        <v>0</v>
      </c>
      <c r="U23" s="81"/>
      <c r="V23" s="81"/>
      <c r="W23" s="81"/>
      <c r="X23" s="81"/>
      <c r="Y23" s="83">
        <f t="shared" si="3"/>
        <v>0</v>
      </c>
      <c r="Z23" s="114">
        <f t="shared" si="4"/>
        <v>0</v>
      </c>
    </row>
    <row r="24" spans="1:26" ht="16.5" thickBot="1" x14ac:dyDescent="0.3">
      <c r="A24" s="116">
        <v>20</v>
      </c>
      <c r="B24" s="84"/>
      <c r="C24" s="84"/>
      <c r="D24" s="84"/>
      <c r="E24" s="84"/>
      <c r="F24" s="84"/>
      <c r="G24" s="84"/>
      <c r="H24" s="85"/>
      <c r="I24" s="264">
        <f t="shared" si="0"/>
        <v>0</v>
      </c>
      <c r="J24" s="84"/>
      <c r="K24" s="87">
        <f t="shared" si="1"/>
        <v>0</v>
      </c>
      <c r="L24" s="84"/>
      <c r="M24" s="84"/>
      <c r="N24" s="84"/>
      <c r="O24" s="84"/>
      <c r="P24" s="84"/>
      <c r="Q24" s="84"/>
      <c r="R24" s="84"/>
      <c r="S24" s="84"/>
      <c r="T24" s="87">
        <f t="shared" si="2"/>
        <v>0</v>
      </c>
      <c r="U24" s="84"/>
      <c r="V24" s="84"/>
      <c r="W24" s="84"/>
      <c r="X24" s="84"/>
      <c r="Y24" s="87">
        <f t="shared" si="3"/>
        <v>0</v>
      </c>
      <c r="Z24" s="117">
        <f t="shared" si="4"/>
        <v>0</v>
      </c>
    </row>
    <row r="25" spans="1:26" ht="15.75" x14ac:dyDescent="0.25">
      <c r="A25" s="88">
        <v>21</v>
      </c>
      <c r="B25" s="80"/>
      <c r="C25" s="80"/>
      <c r="D25" s="80"/>
      <c r="E25" s="80"/>
      <c r="F25" s="80"/>
      <c r="G25" s="80"/>
      <c r="H25" s="78"/>
      <c r="I25" s="262">
        <f t="shared" si="0"/>
        <v>0</v>
      </c>
      <c r="J25" s="80"/>
      <c r="K25" s="79">
        <f t="shared" si="1"/>
        <v>0</v>
      </c>
      <c r="L25" s="80"/>
      <c r="M25" s="80"/>
      <c r="N25" s="80"/>
      <c r="O25" s="80"/>
      <c r="P25" s="80"/>
      <c r="Q25" s="80"/>
      <c r="R25" s="80"/>
      <c r="S25" s="80"/>
      <c r="T25" s="79">
        <f t="shared" si="2"/>
        <v>0</v>
      </c>
      <c r="U25" s="80"/>
      <c r="V25" s="80"/>
      <c r="W25" s="80"/>
      <c r="X25" s="80"/>
      <c r="Y25" s="79">
        <f t="shared" si="3"/>
        <v>0</v>
      </c>
      <c r="Z25" s="93">
        <f t="shared" si="4"/>
        <v>0</v>
      </c>
    </row>
    <row r="26" spans="1:26" ht="15.75" x14ac:dyDescent="0.25">
      <c r="A26" s="94">
        <v>22</v>
      </c>
      <c r="B26" s="81"/>
      <c r="C26" s="81"/>
      <c r="D26" s="81"/>
      <c r="E26" s="81"/>
      <c r="F26" s="81"/>
      <c r="G26" s="81"/>
      <c r="H26" s="82"/>
      <c r="I26" s="263">
        <f t="shared" si="0"/>
        <v>0</v>
      </c>
      <c r="J26" s="81"/>
      <c r="K26" s="83">
        <f t="shared" si="1"/>
        <v>0</v>
      </c>
      <c r="L26" s="81"/>
      <c r="M26" s="81"/>
      <c r="N26" s="81"/>
      <c r="O26" s="81"/>
      <c r="P26" s="81"/>
      <c r="Q26" s="81"/>
      <c r="R26" s="81"/>
      <c r="S26" s="81"/>
      <c r="T26" s="83">
        <f t="shared" si="2"/>
        <v>0</v>
      </c>
      <c r="U26" s="81"/>
      <c r="V26" s="81"/>
      <c r="W26" s="81"/>
      <c r="X26" s="81"/>
      <c r="Y26" s="83">
        <f t="shared" si="3"/>
        <v>0</v>
      </c>
      <c r="Z26" s="114">
        <f t="shared" si="4"/>
        <v>0</v>
      </c>
    </row>
    <row r="27" spans="1:26" ht="15.75" x14ac:dyDescent="0.25">
      <c r="A27" s="94">
        <v>23</v>
      </c>
      <c r="B27" s="81"/>
      <c r="C27" s="81"/>
      <c r="D27" s="81"/>
      <c r="E27" s="81"/>
      <c r="F27" s="81"/>
      <c r="G27" s="81"/>
      <c r="H27" s="82"/>
      <c r="I27" s="263">
        <f t="shared" si="0"/>
        <v>0</v>
      </c>
      <c r="J27" s="81"/>
      <c r="K27" s="83">
        <f t="shared" si="1"/>
        <v>0</v>
      </c>
      <c r="L27" s="81"/>
      <c r="M27" s="81"/>
      <c r="N27" s="81"/>
      <c r="O27" s="81"/>
      <c r="P27" s="81"/>
      <c r="Q27" s="81"/>
      <c r="R27" s="81"/>
      <c r="S27" s="81"/>
      <c r="T27" s="83">
        <f t="shared" si="2"/>
        <v>0</v>
      </c>
      <c r="U27" s="81"/>
      <c r="V27" s="81"/>
      <c r="W27" s="81"/>
      <c r="X27" s="81"/>
      <c r="Y27" s="83">
        <f t="shared" si="3"/>
        <v>0</v>
      </c>
      <c r="Z27" s="114">
        <f t="shared" si="4"/>
        <v>0</v>
      </c>
    </row>
    <row r="28" spans="1:26" ht="15.75" x14ac:dyDescent="0.25">
      <c r="A28" s="94">
        <v>24</v>
      </c>
      <c r="B28" s="81"/>
      <c r="C28" s="81"/>
      <c r="D28" s="81"/>
      <c r="E28" s="81"/>
      <c r="F28" s="81"/>
      <c r="G28" s="81"/>
      <c r="H28" s="82"/>
      <c r="I28" s="263">
        <f t="shared" si="0"/>
        <v>0</v>
      </c>
      <c r="J28" s="81"/>
      <c r="K28" s="83">
        <f t="shared" si="1"/>
        <v>0</v>
      </c>
      <c r="L28" s="81"/>
      <c r="M28" s="81"/>
      <c r="N28" s="81"/>
      <c r="O28" s="81"/>
      <c r="P28" s="81"/>
      <c r="Q28" s="81"/>
      <c r="R28" s="81"/>
      <c r="S28" s="81"/>
      <c r="T28" s="83">
        <f t="shared" si="2"/>
        <v>0</v>
      </c>
      <c r="U28" s="81"/>
      <c r="V28" s="81"/>
      <c r="W28" s="81"/>
      <c r="X28" s="81"/>
      <c r="Y28" s="83">
        <f t="shared" si="3"/>
        <v>0</v>
      </c>
      <c r="Z28" s="114">
        <f t="shared" si="4"/>
        <v>0</v>
      </c>
    </row>
    <row r="29" spans="1:26" ht="16.5" thickBot="1" x14ac:dyDescent="0.3">
      <c r="A29" s="116">
        <v>25</v>
      </c>
      <c r="B29" s="84"/>
      <c r="C29" s="84"/>
      <c r="D29" s="84"/>
      <c r="E29" s="84"/>
      <c r="F29" s="84"/>
      <c r="G29" s="84"/>
      <c r="H29" s="85"/>
      <c r="I29" s="264">
        <f t="shared" si="0"/>
        <v>0</v>
      </c>
      <c r="J29" s="84"/>
      <c r="K29" s="87">
        <f t="shared" si="1"/>
        <v>0</v>
      </c>
      <c r="L29" s="84"/>
      <c r="M29" s="84"/>
      <c r="N29" s="84"/>
      <c r="O29" s="84"/>
      <c r="P29" s="84"/>
      <c r="Q29" s="84"/>
      <c r="R29" s="84"/>
      <c r="S29" s="84"/>
      <c r="T29" s="87">
        <f t="shared" si="2"/>
        <v>0</v>
      </c>
      <c r="U29" s="84"/>
      <c r="V29" s="84"/>
      <c r="W29" s="84"/>
      <c r="X29" s="84"/>
      <c r="Y29" s="87">
        <f t="shared" si="3"/>
        <v>0</v>
      </c>
      <c r="Z29" s="117">
        <f t="shared" si="4"/>
        <v>0</v>
      </c>
    </row>
    <row r="30" spans="1:26" ht="15.75" x14ac:dyDescent="0.25">
      <c r="A30" s="88">
        <v>26</v>
      </c>
      <c r="B30" s="80"/>
      <c r="C30" s="80"/>
      <c r="D30" s="80"/>
      <c r="E30" s="80"/>
      <c r="F30" s="80"/>
      <c r="G30" s="80"/>
      <c r="H30" s="78"/>
      <c r="I30" s="262">
        <f t="shared" si="0"/>
        <v>0</v>
      </c>
      <c r="J30" s="80"/>
      <c r="K30" s="79">
        <f t="shared" si="1"/>
        <v>0</v>
      </c>
      <c r="L30" s="80"/>
      <c r="M30" s="80"/>
      <c r="N30" s="80"/>
      <c r="O30" s="80"/>
      <c r="P30" s="80"/>
      <c r="Q30" s="80"/>
      <c r="R30" s="80"/>
      <c r="S30" s="80"/>
      <c r="T30" s="79">
        <f t="shared" si="2"/>
        <v>0</v>
      </c>
      <c r="U30" s="80"/>
      <c r="V30" s="80"/>
      <c r="W30" s="80"/>
      <c r="X30" s="80"/>
      <c r="Y30" s="79">
        <f t="shared" si="3"/>
        <v>0</v>
      </c>
      <c r="Z30" s="93">
        <f t="shared" si="4"/>
        <v>0</v>
      </c>
    </row>
    <row r="31" spans="1:26" ht="15.75" x14ac:dyDescent="0.25">
      <c r="A31" s="94">
        <v>27</v>
      </c>
      <c r="B31" s="81"/>
      <c r="C31" s="81"/>
      <c r="D31" s="81"/>
      <c r="E31" s="81"/>
      <c r="F31" s="81"/>
      <c r="G31" s="81"/>
      <c r="H31" s="82"/>
      <c r="I31" s="263">
        <f t="shared" si="0"/>
        <v>0</v>
      </c>
      <c r="J31" s="81"/>
      <c r="K31" s="83">
        <f t="shared" si="1"/>
        <v>0</v>
      </c>
      <c r="L31" s="81"/>
      <c r="M31" s="81"/>
      <c r="N31" s="81"/>
      <c r="O31" s="81"/>
      <c r="P31" s="81"/>
      <c r="Q31" s="81"/>
      <c r="R31" s="81"/>
      <c r="S31" s="81"/>
      <c r="T31" s="83">
        <f t="shared" si="2"/>
        <v>0</v>
      </c>
      <c r="U31" s="81"/>
      <c r="V31" s="81"/>
      <c r="W31" s="81"/>
      <c r="X31" s="81"/>
      <c r="Y31" s="83">
        <f t="shared" si="3"/>
        <v>0</v>
      </c>
      <c r="Z31" s="114">
        <f t="shared" si="4"/>
        <v>0</v>
      </c>
    </row>
    <row r="32" spans="1:26" ht="15.75" x14ac:dyDescent="0.25">
      <c r="A32" s="94">
        <v>28</v>
      </c>
      <c r="B32" s="81"/>
      <c r="C32" s="81"/>
      <c r="D32" s="81"/>
      <c r="E32" s="81"/>
      <c r="F32" s="81"/>
      <c r="G32" s="81"/>
      <c r="H32" s="82"/>
      <c r="I32" s="263">
        <f t="shared" si="0"/>
        <v>0</v>
      </c>
      <c r="J32" s="81"/>
      <c r="K32" s="83">
        <f t="shared" si="1"/>
        <v>0</v>
      </c>
      <c r="L32" s="81"/>
      <c r="M32" s="81"/>
      <c r="N32" s="81"/>
      <c r="O32" s="81"/>
      <c r="P32" s="81"/>
      <c r="Q32" s="81"/>
      <c r="R32" s="81"/>
      <c r="S32" s="81"/>
      <c r="T32" s="83">
        <f t="shared" si="2"/>
        <v>0</v>
      </c>
      <c r="U32" s="81"/>
      <c r="V32" s="81"/>
      <c r="W32" s="81"/>
      <c r="X32" s="81"/>
      <c r="Y32" s="83">
        <f t="shared" si="3"/>
        <v>0</v>
      </c>
      <c r="Z32" s="114">
        <f t="shared" si="4"/>
        <v>0</v>
      </c>
    </row>
    <row r="33" spans="1:26" ht="15.75" x14ac:dyDescent="0.25">
      <c r="A33" s="94">
        <v>29</v>
      </c>
      <c r="B33" s="81"/>
      <c r="C33" s="81"/>
      <c r="D33" s="81"/>
      <c r="E33" s="81"/>
      <c r="F33" s="81"/>
      <c r="G33" s="81"/>
      <c r="H33" s="82"/>
      <c r="I33" s="263">
        <f t="shared" si="0"/>
        <v>0</v>
      </c>
      <c r="J33" s="81"/>
      <c r="K33" s="83">
        <f t="shared" si="1"/>
        <v>0</v>
      </c>
      <c r="L33" s="81"/>
      <c r="M33" s="81"/>
      <c r="N33" s="81"/>
      <c r="O33" s="81"/>
      <c r="P33" s="81"/>
      <c r="Q33" s="81"/>
      <c r="R33" s="81"/>
      <c r="S33" s="81"/>
      <c r="T33" s="83">
        <f t="shared" si="2"/>
        <v>0</v>
      </c>
      <c r="U33" s="81"/>
      <c r="V33" s="81"/>
      <c r="W33" s="81"/>
      <c r="X33" s="81"/>
      <c r="Y33" s="83">
        <f t="shared" si="3"/>
        <v>0</v>
      </c>
      <c r="Z33" s="114">
        <f t="shared" si="4"/>
        <v>0</v>
      </c>
    </row>
    <row r="34" spans="1:26" ht="16.5" thickBot="1" x14ac:dyDescent="0.3">
      <c r="A34" s="116">
        <v>30</v>
      </c>
      <c r="B34" s="84"/>
      <c r="C34" s="84"/>
      <c r="D34" s="84"/>
      <c r="E34" s="84"/>
      <c r="F34" s="84"/>
      <c r="G34" s="84"/>
      <c r="H34" s="85"/>
      <c r="I34" s="264">
        <f t="shared" si="0"/>
        <v>0</v>
      </c>
      <c r="J34" s="84"/>
      <c r="K34" s="87">
        <f t="shared" si="1"/>
        <v>0</v>
      </c>
      <c r="L34" s="84"/>
      <c r="M34" s="84"/>
      <c r="N34" s="84"/>
      <c r="O34" s="84"/>
      <c r="P34" s="84"/>
      <c r="Q34" s="84"/>
      <c r="R34" s="84"/>
      <c r="S34" s="84"/>
      <c r="T34" s="87">
        <f t="shared" si="2"/>
        <v>0</v>
      </c>
      <c r="U34" s="84"/>
      <c r="V34" s="84"/>
      <c r="W34" s="84"/>
      <c r="X34" s="84"/>
      <c r="Y34" s="87">
        <f t="shared" si="3"/>
        <v>0</v>
      </c>
      <c r="Z34" s="117">
        <f t="shared" si="4"/>
        <v>0</v>
      </c>
    </row>
    <row r="35" spans="1:26" ht="15.75" x14ac:dyDescent="0.25">
      <c r="A35" s="88">
        <v>31</v>
      </c>
      <c r="B35" s="80"/>
      <c r="C35" s="80"/>
      <c r="D35" s="80"/>
      <c r="E35" s="80"/>
      <c r="F35" s="80"/>
      <c r="G35" s="80"/>
      <c r="H35" s="78"/>
      <c r="I35" s="262">
        <f t="shared" si="0"/>
        <v>0</v>
      </c>
      <c r="J35" s="80"/>
      <c r="K35" s="79">
        <f t="shared" si="1"/>
        <v>0</v>
      </c>
      <c r="L35" s="80"/>
      <c r="M35" s="80"/>
      <c r="N35" s="80"/>
      <c r="O35" s="80"/>
      <c r="P35" s="80"/>
      <c r="Q35" s="80"/>
      <c r="R35" s="80"/>
      <c r="S35" s="80"/>
      <c r="T35" s="79">
        <f t="shared" si="2"/>
        <v>0</v>
      </c>
      <c r="U35" s="80"/>
      <c r="V35" s="80"/>
      <c r="W35" s="80"/>
      <c r="X35" s="80"/>
      <c r="Y35" s="79">
        <f t="shared" si="3"/>
        <v>0</v>
      </c>
      <c r="Z35" s="93">
        <f t="shared" si="4"/>
        <v>0</v>
      </c>
    </row>
    <row r="36" spans="1:26" ht="15.75" x14ac:dyDescent="0.25">
      <c r="A36" s="94">
        <v>32</v>
      </c>
      <c r="B36" s="81"/>
      <c r="C36" s="81"/>
      <c r="D36" s="81"/>
      <c r="E36" s="81"/>
      <c r="F36" s="81"/>
      <c r="G36" s="81"/>
      <c r="H36" s="82"/>
      <c r="I36" s="263">
        <f t="shared" si="0"/>
        <v>0</v>
      </c>
      <c r="J36" s="81"/>
      <c r="K36" s="83">
        <f t="shared" si="1"/>
        <v>0</v>
      </c>
      <c r="L36" s="81"/>
      <c r="M36" s="81"/>
      <c r="N36" s="81"/>
      <c r="O36" s="81"/>
      <c r="P36" s="81"/>
      <c r="Q36" s="81"/>
      <c r="R36" s="81"/>
      <c r="S36" s="81"/>
      <c r="T36" s="83">
        <f t="shared" si="2"/>
        <v>0</v>
      </c>
      <c r="U36" s="81"/>
      <c r="V36" s="81"/>
      <c r="W36" s="81"/>
      <c r="X36" s="81"/>
      <c r="Y36" s="83">
        <f t="shared" si="3"/>
        <v>0</v>
      </c>
      <c r="Z36" s="114">
        <f t="shared" si="4"/>
        <v>0</v>
      </c>
    </row>
    <row r="37" spans="1:26" ht="15.75" x14ac:dyDescent="0.25">
      <c r="A37" s="94">
        <v>33</v>
      </c>
      <c r="B37" s="81"/>
      <c r="C37" s="81"/>
      <c r="D37" s="81"/>
      <c r="E37" s="81"/>
      <c r="F37" s="81"/>
      <c r="G37" s="81"/>
      <c r="H37" s="82"/>
      <c r="I37" s="263">
        <f t="shared" si="0"/>
        <v>0</v>
      </c>
      <c r="J37" s="81"/>
      <c r="K37" s="83">
        <f t="shared" si="1"/>
        <v>0</v>
      </c>
      <c r="L37" s="81"/>
      <c r="M37" s="81"/>
      <c r="N37" s="81"/>
      <c r="O37" s="81"/>
      <c r="P37" s="81"/>
      <c r="Q37" s="81"/>
      <c r="R37" s="81"/>
      <c r="S37" s="81"/>
      <c r="T37" s="83">
        <f t="shared" si="2"/>
        <v>0</v>
      </c>
      <c r="U37" s="81"/>
      <c r="V37" s="81"/>
      <c r="W37" s="81"/>
      <c r="X37" s="81"/>
      <c r="Y37" s="83">
        <f t="shared" si="3"/>
        <v>0</v>
      </c>
      <c r="Z37" s="114">
        <f t="shared" si="4"/>
        <v>0</v>
      </c>
    </row>
    <row r="38" spans="1:26" ht="15.75" x14ac:dyDescent="0.25">
      <c r="A38" s="94">
        <v>34</v>
      </c>
      <c r="B38" s="81"/>
      <c r="C38" s="81"/>
      <c r="D38" s="81"/>
      <c r="E38" s="81"/>
      <c r="F38" s="81"/>
      <c r="G38" s="81"/>
      <c r="H38" s="82"/>
      <c r="I38" s="263">
        <f t="shared" si="0"/>
        <v>0</v>
      </c>
      <c r="J38" s="81"/>
      <c r="K38" s="83">
        <f t="shared" si="1"/>
        <v>0</v>
      </c>
      <c r="L38" s="81"/>
      <c r="M38" s="81"/>
      <c r="N38" s="81"/>
      <c r="O38" s="81"/>
      <c r="P38" s="81"/>
      <c r="Q38" s="81"/>
      <c r="R38" s="81"/>
      <c r="S38" s="81"/>
      <c r="T38" s="83">
        <f t="shared" si="2"/>
        <v>0</v>
      </c>
      <c r="U38" s="81"/>
      <c r="V38" s="81"/>
      <c r="W38" s="81"/>
      <c r="X38" s="81"/>
      <c r="Y38" s="83">
        <f t="shared" si="3"/>
        <v>0</v>
      </c>
      <c r="Z38" s="114">
        <f t="shared" si="4"/>
        <v>0</v>
      </c>
    </row>
    <row r="39" spans="1:26" ht="16.5" thickBot="1" x14ac:dyDescent="0.3">
      <c r="A39" s="116">
        <v>35</v>
      </c>
      <c r="B39" s="84"/>
      <c r="C39" s="84"/>
      <c r="D39" s="84"/>
      <c r="E39" s="84"/>
      <c r="F39" s="84"/>
      <c r="G39" s="84"/>
      <c r="H39" s="85"/>
      <c r="I39" s="264">
        <f t="shared" si="0"/>
        <v>0</v>
      </c>
      <c r="J39" s="84"/>
      <c r="K39" s="87">
        <f t="shared" si="1"/>
        <v>0</v>
      </c>
      <c r="L39" s="84"/>
      <c r="M39" s="84"/>
      <c r="N39" s="84"/>
      <c r="O39" s="84"/>
      <c r="P39" s="84"/>
      <c r="Q39" s="84"/>
      <c r="R39" s="84"/>
      <c r="S39" s="84"/>
      <c r="T39" s="87">
        <f t="shared" si="2"/>
        <v>0</v>
      </c>
      <c r="U39" s="84"/>
      <c r="V39" s="84"/>
      <c r="W39" s="84"/>
      <c r="X39" s="84"/>
      <c r="Y39" s="87">
        <f t="shared" si="3"/>
        <v>0</v>
      </c>
      <c r="Z39" s="117">
        <f t="shared" si="4"/>
        <v>0</v>
      </c>
    </row>
    <row r="40" spans="1:26" ht="15.75" x14ac:dyDescent="0.25">
      <c r="A40" s="88">
        <v>36</v>
      </c>
      <c r="B40" s="80"/>
      <c r="C40" s="80"/>
      <c r="D40" s="80"/>
      <c r="E40" s="80"/>
      <c r="F40" s="80"/>
      <c r="G40" s="80"/>
      <c r="H40" s="78"/>
      <c r="I40" s="262">
        <f t="shared" si="0"/>
        <v>0</v>
      </c>
      <c r="J40" s="80"/>
      <c r="K40" s="79">
        <f t="shared" si="1"/>
        <v>0</v>
      </c>
      <c r="L40" s="80"/>
      <c r="M40" s="80"/>
      <c r="N40" s="80"/>
      <c r="O40" s="80"/>
      <c r="P40" s="80"/>
      <c r="Q40" s="80"/>
      <c r="R40" s="80"/>
      <c r="S40" s="80"/>
      <c r="T40" s="79">
        <f t="shared" si="2"/>
        <v>0</v>
      </c>
      <c r="U40" s="80"/>
      <c r="V40" s="80"/>
      <c r="W40" s="80"/>
      <c r="X40" s="80"/>
      <c r="Y40" s="79">
        <f t="shared" si="3"/>
        <v>0</v>
      </c>
      <c r="Z40" s="93">
        <f t="shared" si="4"/>
        <v>0</v>
      </c>
    </row>
    <row r="41" spans="1:26" ht="15.75" x14ac:dyDescent="0.25">
      <c r="A41" s="94">
        <v>37</v>
      </c>
      <c r="B41" s="81"/>
      <c r="C41" s="81"/>
      <c r="D41" s="81"/>
      <c r="E41" s="81"/>
      <c r="F41" s="81"/>
      <c r="G41" s="81"/>
      <c r="H41" s="82"/>
      <c r="I41" s="263">
        <f t="shared" si="0"/>
        <v>0</v>
      </c>
      <c r="J41" s="81"/>
      <c r="K41" s="83">
        <f t="shared" si="1"/>
        <v>0</v>
      </c>
      <c r="L41" s="81"/>
      <c r="M41" s="81"/>
      <c r="N41" s="81"/>
      <c r="O41" s="81"/>
      <c r="P41" s="81"/>
      <c r="Q41" s="81"/>
      <c r="R41" s="81"/>
      <c r="S41" s="81"/>
      <c r="T41" s="83">
        <f t="shared" si="2"/>
        <v>0</v>
      </c>
      <c r="U41" s="81"/>
      <c r="V41" s="81"/>
      <c r="W41" s="81"/>
      <c r="X41" s="81"/>
      <c r="Y41" s="83">
        <f t="shared" si="3"/>
        <v>0</v>
      </c>
      <c r="Z41" s="114">
        <f t="shared" si="4"/>
        <v>0</v>
      </c>
    </row>
    <row r="42" spans="1:26" ht="15.75" x14ac:dyDescent="0.25">
      <c r="A42" s="94">
        <v>38</v>
      </c>
      <c r="B42" s="81"/>
      <c r="C42" s="81"/>
      <c r="D42" s="81"/>
      <c r="E42" s="81"/>
      <c r="F42" s="81"/>
      <c r="G42" s="81"/>
      <c r="H42" s="82"/>
      <c r="I42" s="263">
        <f t="shared" si="0"/>
        <v>0</v>
      </c>
      <c r="J42" s="81"/>
      <c r="K42" s="83">
        <f t="shared" si="1"/>
        <v>0</v>
      </c>
      <c r="L42" s="81"/>
      <c r="M42" s="81"/>
      <c r="N42" s="81"/>
      <c r="O42" s="81"/>
      <c r="P42" s="81"/>
      <c r="Q42" s="81"/>
      <c r="R42" s="81"/>
      <c r="S42" s="81"/>
      <c r="T42" s="83">
        <f t="shared" si="2"/>
        <v>0</v>
      </c>
      <c r="U42" s="81"/>
      <c r="V42" s="81"/>
      <c r="W42" s="81"/>
      <c r="X42" s="81"/>
      <c r="Y42" s="83">
        <f t="shared" si="3"/>
        <v>0</v>
      </c>
      <c r="Z42" s="114">
        <f t="shared" si="4"/>
        <v>0</v>
      </c>
    </row>
    <row r="43" spans="1:26" ht="15.75" x14ac:dyDescent="0.25">
      <c r="A43" s="94">
        <v>39</v>
      </c>
      <c r="B43" s="81"/>
      <c r="C43" s="81"/>
      <c r="D43" s="81"/>
      <c r="E43" s="81"/>
      <c r="F43" s="81"/>
      <c r="G43" s="81"/>
      <c r="H43" s="82"/>
      <c r="I43" s="263">
        <f t="shared" si="0"/>
        <v>0</v>
      </c>
      <c r="J43" s="81"/>
      <c r="K43" s="83">
        <f t="shared" si="1"/>
        <v>0</v>
      </c>
      <c r="L43" s="81"/>
      <c r="M43" s="81"/>
      <c r="N43" s="81"/>
      <c r="O43" s="81"/>
      <c r="P43" s="81"/>
      <c r="Q43" s="81"/>
      <c r="R43" s="81"/>
      <c r="S43" s="81"/>
      <c r="T43" s="83">
        <f t="shared" si="2"/>
        <v>0</v>
      </c>
      <c r="U43" s="81"/>
      <c r="V43" s="81"/>
      <c r="W43" s="81"/>
      <c r="X43" s="81"/>
      <c r="Y43" s="83">
        <f t="shared" si="3"/>
        <v>0</v>
      </c>
      <c r="Z43" s="114">
        <f t="shared" si="4"/>
        <v>0</v>
      </c>
    </row>
    <row r="44" spans="1:26" ht="16.5" thickBot="1" x14ac:dyDescent="0.3">
      <c r="A44" s="116">
        <v>40</v>
      </c>
      <c r="B44" s="84"/>
      <c r="C44" s="84"/>
      <c r="D44" s="84"/>
      <c r="E44" s="84"/>
      <c r="F44" s="84"/>
      <c r="G44" s="84"/>
      <c r="H44" s="85"/>
      <c r="I44" s="264">
        <f t="shared" si="0"/>
        <v>0</v>
      </c>
      <c r="J44" s="84"/>
      <c r="K44" s="87">
        <f t="shared" si="1"/>
        <v>0</v>
      </c>
      <c r="L44" s="84"/>
      <c r="M44" s="84"/>
      <c r="N44" s="84"/>
      <c r="O44" s="84"/>
      <c r="P44" s="84"/>
      <c r="Q44" s="84"/>
      <c r="R44" s="84"/>
      <c r="S44" s="84"/>
      <c r="T44" s="87">
        <f t="shared" si="2"/>
        <v>0</v>
      </c>
      <c r="U44" s="84"/>
      <c r="V44" s="84"/>
      <c r="W44" s="84"/>
      <c r="X44" s="84"/>
      <c r="Y44" s="87">
        <f t="shared" si="3"/>
        <v>0</v>
      </c>
      <c r="Z44" s="117">
        <f t="shared" si="4"/>
        <v>0</v>
      </c>
    </row>
    <row r="45" spans="1:26" ht="15.75" x14ac:dyDescent="0.25">
      <c r="A45" s="88">
        <v>41</v>
      </c>
      <c r="B45" s="260"/>
      <c r="C45" s="260"/>
      <c r="D45" s="260"/>
      <c r="E45" s="260"/>
      <c r="F45" s="260"/>
      <c r="G45" s="260"/>
      <c r="H45" s="260"/>
      <c r="I45" s="262">
        <f t="shared" si="0"/>
        <v>0</v>
      </c>
      <c r="J45" s="260"/>
      <c r="K45" s="79">
        <f t="shared" si="1"/>
        <v>0</v>
      </c>
      <c r="L45" s="260"/>
      <c r="M45" s="260"/>
      <c r="N45" s="260"/>
      <c r="O45" s="260"/>
      <c r="P45" s="260"/>
      <c r="Q45" s="260"/>
      <c r="R45" s="260"/>
      <c r="S45" s="260"/>
      <c r="T45" s="79">
        <f t="shared" si="2"/>
        <v>0</v>
      </c>
      <c r="U45" s="260"/>
      <c r="V45" s="260"/>
      <c r="W45" s="260"/>
      <c r="X45" s="260"/>
      <c r="Y45" s="79">
        <f t="shared" si="3"/>
        <v>0</v>
      </c>
      <c r="Z45" s="93">
        <f t="shared" si="4"/>
        <v>0</v>
      </c>
    </row>
    <row r="46" spans="1:26" ht="16.5" thickBot="1" x14ac:dyDescent="0.3">
      <c r="A46" s="89">
        <v>42</v>
      </c>
      <c r="B46" s="261"/>
      <c r="C46" s="261"/>
      <c r="D46" s="261"/>
      <c r="E46" s="261"/>
      <c r="F46" s="261"/>
      <c r="G46" s="261"/>
      <c r="H46" s="261"/>
      <c r="I46" s="265">
        <f t="shared" si="0"/>
        <v>0</v>
      </c>
      <c r="J46" s="261"/>
      <c r="K46" s="77">
        <f t="shared" si="1"/>
        <v>0</v>
      </c>
      <c r="L46" s="261"/>
      <c r="M46" s="261"/>
      <c r="N46" s="261"/>
      <c r="O46" s="261"/>
      <c r="P46" s="261"/>
      <c r="Q46" s="261"/>
      <c r="R46" s="261"/>
      <c r="S46" s="261"/>
      <c r="T46" s="77">
        <f t="shared" si="2"/>
        <v>0</v>
      </c>
      <c r="U46" s="261"/>
      <c r="V46" s="261"/>
      <c r="W46" s="261"/>
      <c r="X46" s="261"/>
      <c r="Y46" s="77">
        <f t="shared" si="3"/>
        <v>0</v>
      </c>
      <c r="Z46" s="115">
        <f t="shared" si="4"/>
        <v>0</v>
      </c>
    </row>
    <row r="47" spans="1:26" ht="21" x14ac:dyDescent="0.35">
      <c r="M47" s="256">
        <v>13</v>
      </c>
    </row>
  </sheetData>
  <sheetProtection password="CC2F" sheet="1" objects="1" scenarios="1"/>
  <mergeCells count="9">
    <mergeCell ref="A1:Z1"/>
    <mergeCell ref="B2:I2"/>
    <mergeCell ref="J2:J3"/>
    <mergeCell ref="K2:K3"/>
    <mergeCell ref="L2:S2"/>
    <mergeCell ref="T2:T3"/>
    <mergeCell ref="U2:X2"/>
    <mergeCell ref="Y2:Y3"/>
    <mergeCell ref="Z2:Z3"/>
  </mergeCells>
  <pageMargins left="0.31496062992125984" right="0.11811023622047245" top="0.35433070866141736" bottom="0.15748031496062992" header="0.31496062992125984" footer="0.31496062992125984"/>
  <pageSetup paperSize="9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F45"/>
  <sheetViews>
    <sheetView view="pageBreakPreview" topLeftCell="A15" zoomScaleNormal="100" zoomScaleSheetLayoutView="100" workbookViewId="0">
      <selection activeCell="E47" sqref="E47"/>
    </sheetView>
  </sheetViews>
  <sheetFormatPr defaultRowHeight="14.25" x14ac:dyDescent="0.2"/>
  <cols>
    <col min="1" max="1" width="5.75" customWidth="1"/>
    <col min="2" max="3" width="13.5" customWidth="1"/>
    <col min="4" max="4" width="16.75" customWidth="1"/>
    <col min="5" max="5" width="17" customWidth="1"/>
    <col min="6" max="6" width="19.875" customWidth="1"/>
  </cols>
  <sheetData>
    <row r="1" spans="1:6" ht="21.75" thickBot="1" x14ac:dyDescent="0.25">
      <c r="A1" s="432" t="s">
        <v>66</v>
      </c>
      <c r="B1" s="432"/>
      <c r="C1" s="432"/>
      <c r="D1" s="432"/>
      <c r="E1" s="432"/>
      <c r="F1" s="432"/>
    </row>
    <row r="2" spans="1:6" ht="58.5" customHeight="1" thickBot="1" x14ac:dyDescent="0.25">
      <c r="A2" s="118" t="s">
        <v>30</v>
      </c>
      <c r="B2" s="119" t="s">
        <v>56</v>
      </c>
      <c r="C2" s="119" t="s">
        <v>57</v>
      </c>
      <c r="D2" s="120" t="s">
        <v>58</v>
      </c>
      <c r="E2" s="120" t="s">
        <v>59</v>
      </c>
      <c r="F2" s="121" t="s">
        <v>10</v>
      </c>
    </row>
    <row r="3" spans="1:6" ht="15.95" customHeight="1" x14ac:dyDescent="0.3">
      <c r="A3" s="90">
        <v>1</v>
      </c>
      <c r="B3" s="97">
        <f>'วิทย์ 1'!Z5</f>
        <v>0</v>
      </c>
      <c r="C3" s="97">
        <f>'วิทย์ 2'!Z5</f>
        <v>0</v>
      </c>
      <c r="D3" s="97">
        <f>B3+C3</f>
        <v>0</v>
      </c>
      <c r="E3" s="98">
        <f>D3/2</f>
        <v>0</v>
      </c>
      <c r="F3" s="106" t="str">
        <f>IF(E3&lt;49.5,"0",IF(E3&lt;54.5,"1",IF(E3&lt;59.5,"1.5",IF(E3&lt;64.5,"2",IF(E3&lt;69.5,"2.5",IF(E3&lt;74.5,"3",IF(E3&lt;79.5,"3.5",IF(E3&gt;=79.5,"4"))))))))</f>
        <v>0</v>
      </c>
    </row>
    <row r="4" spans="1:6" ht="15.95" customHeight="1" x14ac:dyDescent="0.3">
      <c r="A4" s="122">
        <v>2</v>
      </c>
      <c r="B4" s="103">
        <f>'วิทย์ 1'!Z6</f>
        <v>0</v>
      </c>
      <c r="C4" s="103">
        <f>'วิทย์ 2'!Z6</f>
        <v>0</v>
      </c>
      <c r="D4" s="103">
        <f t="shared" ref="D4:D44" si="0">B4+C4</f>
        <v>0</v>
      </c>
      <c r="E4" s="104">
        <f t="shared" ref="E4:E44" si="1">D4/2</f>
        <v>0</v>
      </c>
      <c r="F4" s="123" t="str">
        <f t="shared" ref="F4:F44" si="2">IF(E4&lt;49.5,"0",IF(E4&lt;54.5,"1",IF(E4&lt;59.5,"1.5",IF(E4&lt;64.5,"2",IF(E4&lt;69.5,"2.5",IF(E4&lt;74.5,"3",IF(E4&lt;79.5,"3.5",IF(E4&gt;=79.5,"4"))))))))</f>
        <v>0</v>
      </c>
    </row>
    <row r="5" spans="1:6" ht="15.95" customHeight="1" x14ac:dyDescent="0.3">
      <c r="A5" s="122">
        <v>3</v>
      </c>
      <c r="B5" s="103">
        <f>'วิทย์ 1'!Z7</f>
        <v>0</v>
      </c>
      <c r="C5" s="103">
        <f>'วิทย์ 2'!Z7</f>
        <v>0</v>
      </c>
      <c r="D5" s="103">
        <f t="shared" si="0"/>
        <v>0</v>
      </c>
      <c r="E5" s="104">
        <f t="shared" si="1"/>
        <v>0</v>
      </c>
      <c r="F5" s="123" t="str">
        <f t="shared" si="2"/>
        <v>0</v>
      </c>
    </row>
    <row r="6" spans="1:6" ht="15.95" customHeight="1" x14ac:dyDescent="0.3">
      <c r="A6" s="122">
        <v>4</v>
      </c>
      <c r="B6" s="103">
        <f>'วิทย์ 1'!Z8</f>
        <v>0</v>
      </c>
      <c r="C6" s="103">
        <f>'วิทย์ 2'!Z8</f>
        <v>0</v>
      </c>
      <c r="D6" s="103">
        <f t="shared" si="0"/>
        <v>0</v>
      </c>
      <c r="E6" s="104">
        <f t="shared" si="1"/>
        <v>0</v>
      </c>
      <c r="F6" s="123" t="str">
        <f t="shared" si="2"/>
        <v>0</v>
      </c>
    </row>
    <row r="7" spans="1:6" ht="15.95" customHeight="1" thickBot="1" x14ac:dyDescent="0.35">
      <c r="A7" s="92">
        <v>5</v>
      </c>
      <c r="B7" s="108">
        <f>'วิทย์ 1'!Z9</f>
        <v>0</v>
      </c>
      <c r="C7" s="108">
        <f>'วิทย์ 2'!Z9</f>
        <v>0</v>
      </c>
      <c r="D7" s="108">
        <f t="shared" si="0"/>
        <v>0</v>
      </c>
      <c r="E7" s="109">
        <f t="shared" si="1"/>
        <v>0</v>
      </c>
      <c r="F7" s="110" t="str">
        <f t="shared" si="2"/>
        <v>0</v>
      </c>
    </row>
    <row r="8" spans="1:6" ht="15.95" customHeight="1" x14ac:dyDescent="0.3">
      <c r="A8" s="128">
        <v>6</v>
      </c>
      <c r="B8" s="99">
        <f>'วิทย์ 1'!Z10</f>
        <v>0</v>
      </c>
      <c r="C8" s="99">
        <f>'วิทย์ 2'!Z10</f>
        <v>0</v>
      </c>
      <c r="D8" s="99">
        <f t="shared" si="0"/>
        <v>0</v>
      </c>
      <c r="E8" s="100">
        <f t="shared" si="1"/>
        <v>0</v>
      </c>
      <c r="F8" s="127" t="str">
        <f t="shared" si="2"/>
        <v>0</v>
      </c>
    </row>
    <row r="9" spans="1:6" ht="15.95" customHeight="1" x14ac:dyDescent="0.3">
      <c r="A9" s="122">
        <v>7</v>
      </c>
      <c r="B9" s="103">
        <f>'วิทย์ 1'!Z11</f>
        <v>0</v>
      </c>
      <c r="C9" s="103">
        <f>'วิทย์ 2'!Z11</f>
        <v>0</v>
      </c>
      <c r="D9" s="103">
        <f t="shared" si="0"/>
        <v>0</v>
      </c>
      <c r="E9" s="104">
        <f t="shared" si="1"/>
        <v>0</v>
      </c>
      <c r="F9" s="123" t="str">
        <f t="shared" si="2"/>
        <v>0</v>
      </c>
    </row>
    <row r="10" spans="1:6" ht="15.95" customHeight="1" x14ac:dyDescent="0.3">
      <c r="A10" s="122">
        <v>8</v>
      </c>
      <c r="B10" s="103">
        <f>'วิทย์ 1'!Z12</f>
        <v>0</v>
      </c>
      <c r="C10" s="103">
        <f>'วิทย์ 2'!Z12</f>
        <v>0</v>
      </c>
      <c r="D10" s="103">
        <f t="shared" si="0"/>
        <v>0</v>
      </c>
      <c r="E10" s="104">
        <f t="shared" si="1"/>
        <v>0</v>
      </c>
      <c r="F10" s="123" t="str">
        <f t="shared" si="2"/>
        <v>0</v>
      </c>
    </row>
    <row r="11" spans="1:6" ht="15.95" customHeight="1" x14ac:dyDescent="0.3">
      <c r="A11" s="122">
        <v>9</v>
      </c>
      <c r="B11" s="103">
        <f>'วิทย์ 1'!Z13</f>
        <v>0</v>
      </c>
      <c r="C11" s="103">
        <f>'วิทย์ 2'!Z13</f>
        <v>0</v>
      </c>
      <c r="D11" s="103">
        <f t="shared" si="0"/>
        <v>0</v>
      </c>
      <c r="E11" s="104">
        <f t="shared" si="1"/>
        <v>0</v>
      </c>
      <c r="F11" s="123" t="str">
        <f t="shared" si="2"/>
        <v>0</v>
      </c>
    </row>
    <row r="12" spans="1:6" ht="15.95" customHeight="1" thickBot="1" x14ac:dyDescent="0.35">
      <c r="A12" s="111">
        <v>10</v>
      </c>
      <c r="B12" s="124">
        <f>'วิทย์ 1'!Z14</f>
        <v>0</v>
      </c>
      <c r="C12" s="124">
        <f>'วิทย์ 2'!Z14</f>
        <v>0</v>
      </c>
      <c r="D12" s="124">
        <f t="shared" si="0"/>
        <v>0</v>
      </c>
      <c r="E12" s="125">
        <f t="shared" si="1"/>
        <v>0</v>
      </c>
      <c r="F12" s="126" t="str">
        <f t="shared" si="2"/>
        <v>0</v>
      </c>
    </row>
    <row r="13" spans="1:6" ht="15.95" customHeight="1" x14ac:dyDescent="0.3">
      <c r="A13" s="90">
        <v>11</v>
      </c>
      <c r="B13" s="97">
        <f>'วิทย์ 1'!Z15</f>
        <v>0</v>
      </c>
      <c r="C13" s="97">
        <f>'วิทย์ 2'!Z15</f>
        <v>0</v>
      </c>
      <c r="D13" s="97">
        <f t="shared" si="0"/>
        <v>0</v>
      </c>
      <c r="E13" s="98">
        <f t="shared" si="1"/>
        <v>0</v>
      </c>
      <c r="F13" s="106" t="str">
        <f t="shared" si="2"/>
        <v>0</v>
      </c>
    </row>
    <row r="14" spans="1:6" ht="15.95" customHeight="1" x14ac:dyDescent="0.3">
      <c r="A14" s="122">
        <v>12</v>
      </c>
      <c r="B14" s="103">
        <f>'วิทย์ 1'!Z16</f>
        <v>0</v>
      </c>
      <c r="C14" s="103">
        <f>'วิทย์ 2'!Z16</f>
        <v>0</v>
      </c>
      <c r="D14" s="103">
        <f t="shared" si="0"/>
        <v>0</v>
      </c>
      <c r="E14" s="104">
        <f t="shared" si="1"/>
        <v>0</v>
      </c>
      <c r="F14" s="123" t="str">
        <f t="shared" si="2"/>
        <v>0</v>
      </c>
    </row>
    <row r="15" spans="1:6" ht="15.95" customHeight="1" x14ac:dyDescent="0.3">
      <c r="A15" s="122">
        <v>13</v>
      </c>
      <c r="B15" s="103">
        <f>'วิทย์ 1'!Z17</f>
        <v>0</v>
      </c>
      <c r="C15" s="103">
        <f>'วิทย์ 2'!Z17</f>
        <v>0</v>
      </c>
      <c r="D15" s="103">
        <f t="shared" si="0"/>
        <v>0</v>
      </c>
      <c r="E15" s="104">
        <f t="shared" si="1"/>
        <v>0</v>
      </c>
      <c r="F15" s="123" t="str">
        <f t="shared" si="2"/>
        <v>0</v>
      </c>
    </row>
    <row r="16" spans="1:6" ht="15.95" customHeight="1" x14ac:dyDescent="0.3">
      <c r="A16" s="122">
        <v>14</v>
      </c>
      <c r="B16" s="103">
        <f>'วิทย์ 1'!Z18</f>
        <v>0</v>
      </c>
      <c r="C16" s="103">
        <f>'วิทย์ 2'!Z18</f>
        <v>0</v>
      </c>
      <c r="D16" s="103">
        <f t="shared" si="0"/>
        <v>0</v>
      </c>
      <c r="E16" s="104">
        <f t="shared" si="1"/>
        <v>0</v>
      </c>
      <c r="F16" s="123" t="str">
        <f t="shared" si="2"/>
        <v>0</v>
      </c>
    </row>
    <row r="17" spans="1:6" ht="15.95" customHeight="1" thickBot="1" x14ac:dyDescent="0.35">
      <c r="A17" s="92">
        <v>15</v>
      </c>
      <c r="B17" s="108">
        <f>'วิทย์ 1'!Z19</f>
        <v>0</v>
      </c>
      <c r="C17" s="108">
        <f>'วิทย์ 2'!Z19</f>
        <v>0</v>
      </c>
      <c r="D17" s="108">
        <f t="shared" si="0"/>
        <v>0</v>
      </c>
      <c r="E17" s="109">
        <f t="shared" si="1"/>
        <v>0</v>
      </c>
      <c r="F17" s="110" t="str">
        <f t="shared" si="2"/>
        <v>0</v>
      </c>
    </row>
    <row r="18" spans="1:6" ht="15.95" customHeight="1" x14ac:dyDescent="0.3">
      <c r="A18" s="128">
        <v>16</v>
      </c>
      <c r="B18" s="99">
        <f>'วิทย์ 1'!Z20</f>
        <v>0</v>
      </c>
      <c r="C18" s="99">
        <f>'วิทย์ 2'!Z20</f>
        <v>0</v>
      </c>
      <c r="D18" s="99">
        <f t="shared" si="0"/>
        <v>0</v>
      </c>
      <c r="E18" s="100">
        <f t="shared" si="1"/>
        <v>0</v>
      </c>
      <c r="F18" s="127" t="str">
        <f t="shared" si="2"/>
        <v>0</v>
      </c>
    </row>
    <row r="19" spans="1:6" ht="15.95" customHeight="1" x14ac:dyDescent="0.3">
      <c r="A19" s="122">
        <v>17</v>
      </c>
      <c r="B19" s="103">
        <f>'วิทย์ 1'!Z21</f>
        <v>0</v>
      </c>
      <c r="C19" s="103">
        <f>'วิทย์ 2'!Z21</f>
        <v>0</v>
      </c>
      <c r="D19" s="103">
        <f t="shared" si="0"/>
        <v>0</v>
      </c>
      <c r="E19" s="104">
        <f t="shared" si="1"/>
        <v>0</v>
      </c>
      <c r="F19" s="123" t="str">
        <f t="shared" si="2"/>
        <v>0</v>
      </c>
    </row>
    <row r="20" spans="1:6" ht="15.95" customHeight="1" x14ac:dyDescent="0.3">
      <c r="A20" s="122">
        <v>18</v>
      </c>
      <c r="B20" s="103">
        <f>'วิทย์ 1'!Z22</f>
        <v>0</v>
      </c>
      <c r="C20" s="103">
        <f>'วิทย์ 2'!Z22</f>
        <v>0</v>
      </c>
      <c r="D20" s="103">
        <f t="shared" si="0"/>
        <v>0</v>
      </c>
      <c r="E20" s="104">
        <f t="shared" si="1"/>
        <v>0</v>
      </c>
      <c r="F20" s="123" t="str">
        <f t="shared" si="2"/>
        <v>0</v>
      </c>
    </row>
    <row r="21" spans="1:6" ht="15.95" customHeight="1" x14ac:dyDescent="0.3">
      <c r="A21" s="122">
        <v>19</v>
      </c>
      <c r="B21" s="103">
        <f>'วิทย์ 1'!Z23</f>
        <v>0</v>
      </c>
      <c r="C21" s="103">
        <f>'วิทย์ 2'!Z23</f>
        <v>0</v>
      </c>
      <c r="D21" s="103">
        <f t="shared" si="0"/>
        <v>0</v>
      </c>
      <c r="E21" s="104">
        <f t="shared" si="1"/>
        <v>0</v>
      </c>
      <c r="F21" s="123" t="str">
        <f t="shared" si="2"/>
        <v>0</v>
      </c>
    </row>
    <row r="22" spans="1:6" ht="15.95" customHeight="1" thickBot="1" x14ac:dyDescent="0.35">
      <c r="A22" s="111">
        <v>20</v>
      </c>
      <c r="B22" s="124">
        <f>'วิทย์ 1'!Z24</f>
        <v>0</v>
      </c>
      <c r="C22" s="124">
        <f>'วิทย์ 2'!Z24</f>
        <v>0</v>
      </c>
      <c r="D22" s="124">
        <f t="shared" si="0"/>
        <v>0</v>
      </c>
      <c r="E22" s="125">
        <f t="shared" si="1"/>
        <v>0</v>
      </c>
      <c r="F22" s="126" t="str">
        <f t="shared" si="2"/>
        <v>0</v>
      </c>
    </row>
    <row r="23" spans="1:6" ht="15.95" customHeight="1" x14ac:dyDescent="0.3">
      <c r="A23" s="90">
        <v>21</v>
      </c>
      <c r="B23" s="97">
        <f>'วิทย์ 1'!Z25</f>
        <v>0</v>
      </c>
      <c r="C23" s="97">
        <f>'วิทย์ 2'!Z25</f>
        <v>0</v>
      </c>
      <c r="D23" s="97">
        <f t="shared" si="0"/>
        <v>0</v>
      </c>
      <c r="E23" s="98">
        <f t="shared" si="1"/>
        <v>0</v>
      </c>
      <c r="F23" s="106" t="str">
        <f t="shared" si="2"/>
        <v>0</v>
      </c>
    </row>
    <row r="24" spans="1:6" ht="15.95" customHeight="1" x14ac:dyDescent="0.3">
      <c r="A24" s="122">
        <v>22</v>
      </c>
      <c r="B24" s="103">
        <f>'วิทย์ 1'!Z26</f>
        <v>0</v>
      </c>
      <c r="C24" s="103">
        <f>'วิทย์ 2'!Z26</f>
        <v>0</v>
      </c>
      <c r="D24" s="103">
        <f t="shared" si="0"/>
        <v>0</v>
      </c>
      <c r="E24" s="104">
        <f t="shared" si="1"/>
        <v>0</v>
      </c>
      <c r="F24" s="123" t="str">
        <f t="shared" si="2"/>
        <v>0</v>
      </c>
    </row>
    <row r="25" spans="1:6" ht="15.95" customHeight="1" x14ac:dyDescent="0.3">
      <c r="A25" s="122">
        <v>23</v>
      </c>
      <c r="B25" s="103">
        <f>'วิทย์ 1'!Z27</f>
        <v>0</v>
      </c>
      <c r="C25" s="103">
        <f>'วิทย์ 2'!Z27</f>
        <v>0</v>
      </c>
      <c r="D25" s="103">
        <f t="shared" si="0"/>
        <v>0</v>
      </c>
      <c r="E25" s="104">
        <f t="shared" si="1"/>
        <v>0</v>
      </c>
      <c r="F25" s="123" t="str">
        <f t="shared" si="2"/>
        <v>0</v>
      </c>
    </row>
    <row r="26" spans="1:6" ht="15.95" customHeight="1" x14ac:dyDescent="0.3">
      <c r="A26" s="122">
        <v>24</v>
      </c>
      <c r="B26" s="103">
        <f>'วิทย์ 1'!Z28</f>
        <v>0</v>
      </c>
      <c r="C26" s="103">
        <f>'วิทย์ 2'!Z28</f>
        <v>0</v>
      </c>
      <c r="D26" s="103">
        <f t="shared" si="0"/>
        <v>0</v>
      </c>
      <c r="E26" s="104">
        <f t="shared" si="1"/>
        <v>0</v>
      </c>
      <c r="F26" s="123" t="str">
        <f t="shared" si="2"/>
        <v>0</v>
      </c>
    </row>
    <row r="27" spans="1:6" ht="15.95" customHeight="1" thickBot="1" x14ac:dyDescent="0.35">
      <c r="A27" s="92">
        <v>25</v>
      </c>
      <c r="B27" s="108">
        <f>'วิทย์ 1'!Z29</f>
        <v>0</v>
      </c>
      <c r="C27" s="108">
        <f>'วิทย์ 2'!Z29</f>
        <v>0</v>
      </c>
      <c r="D27" s="108">
        <f t="shared" si="0"/>
        <v>0</v>
      </c>
      <c r="E27" s="109">
        <f t="shared" si="1"/>
        <v>0</v>
      </c>
      <c r="F27" s="110" t="str">
        <f t="shared" si="2"/>
        <v>0</v>
      </c>
    </row>
    <row r="28" spans="1:6" ht="15.95" customHeight="1" x14ac:dyDescent="0.3">
      <c r="A28" s="128">
        <v>26</v>
      </c>
      <c r="B28" s="99">
        <f>'วิทย์ 1'!Z30</f>
        <v>0</v>
      </c>
      <c r="C28" s="99">
        <f>'วิทย์ 2'!Z30</f>
        <v>0</v>
      </c>
      <c r="D28" s="99">
        <f t="shared" si="0"/>
        <v>0</v>
      </c>
      <c r="E28" s="100">
        <f t="shared" si="1"/>
        <v>0</v>
      </c>
      <c r="F28" s="127" t="str">
        <f t="shared" si="2"/>
        <v>0</v>
      </c>
    </row>
    <row r="29" spans="1:6" ht="15.95" customHeight="1" x14ac:dyDescent="0.3">
      <c r="A29" s="122">
        <v>27</v>
      </c>
      <c r="B29" s="103">
        <f>'วิทย์ 1'!Z31</f>
        <v>0</v>
      </c>
      <c r="C29" s="103">
        <f>'วิทย์ 2'!Z31</f>
        <v>0</v>
      </c>
      <c r="D29" s="103">
        <f t="shared" si="0"/>
        <v>0</v>
      </c>
      <c r="E29" s="104">
        <f t="shared" si="1"/>
        <v>0</v>
      </c>
      <c r="F29" s="123" t="str">
        <f t="shared" si="2"/>
        <v>0</v>
      </c>
    </row>
    <row r="30" spans="1:6" ht="15.95" customHeight="1" x14ac:dyDescent="0.3">
      <c r="A30" s="122">
        <v>28</v>
      </c>
      <c r="B30" s="103">
        <f>'วิทย์ 1'!Z32</f>
        <v>0</v>
      </c>
      <c r="C30" s="103">
        <f>'วิทย์ 2'!Z32</f>
        <v>0</v>
      </c>
      <c r="D30" s="103">
        <f t="shared" si="0"/>
        <v>0</v>
      </c>
      <c r="E30" s="104">
        <f t="shared" si="1"/>
        <v>0</v>
      </c>
      <c r="F30" s="123" t="str">
        <f t="shared" si="2"/>
        <v>0</v>
      </c>
    </row>
    <row r="31" spans="1:6" ht="15.95" customHeight="1" x14ac:dyDescent="0.3">
      <c r="A31" s="122">
        <v>29</v>
      </c>
      <c r="B31" s="103">
        <f>'วิทย์ 1'!Z33</f>
        <v>0</v>
      </c>
      <c r="C31" s="103">
        <f>'วิทย์ 2'!Z33</f>
        <v>0</v>
      </c>
      <c r="D31" s="103">
        <f t="shared" si="0"/>
        <v>0</v>
      </c>
      <c r="E31" s="104">
        <f t="shared" si="1"/>
        <v>0</v>
      </c>
      <c r="F31" s="123" t="str">
        <f t="shared" si="2"/>
        <v>0</v>
      </c>
    </row>
    <row r="32" spans="1:6" ht="15.95" customHeight="1" thickBot="1" x14ac:dyDescent="0.35">
      <c r="A32" s="111">
        <v>30</v>
      </c>
      <c r="B32" s="124">
        <f>'วิทย์ 1'!Z34</f>
        <v>0</v>
      </c>
      <c r="C32" s="124">
        <f>'วิทย์ 2'!Z34</f>
        <v>0</v>
      </c>
      <c r="D32" s="124">
        <f t="shared" si="0"/>
        <v>0</v>
      </c>
      <c r="E32" s="125">
        <f t="shared" si="1"/>
        <v>0</v>
      </c>
      <c r="F32" s="126" t="str">
        <f t="shared" si="2"/>
        <v>0</v>
      </c>
    </row>
    <row r="33" spans="1:6" ht="15.95" customHeight="1" x14ac:dyDescent="0.3">
      <c r="A33" s="90">
        <v>31</v>
      </c>
      <c r="B33" s="97">
        <f>'วิทย์ 1'!Z35</f>
        <v>0</v>
      </c>
      <c r="C33" s="97">
        <f>'วิทย์ 2'!Z35</f>
        <v>0</v>
      </c>
      <c r="D33" s="97">
        <f t="shared" si="0"/>
        <v>0</v>
      </c>
      <c r="E33" s="98">
        <f t="shared" si="1"/>
        <v>0</v>
      </c>
      <c r="F33" s="106" t="str">
        <f t="shared" si="2"/>
        <v>0</v>
      </c>
    </row>
    <row r="34" spans="1:6" ht="15.95" customHeight="1" x14ac:dyDescent="0.3">
      <c r="A34" s="122">
        <v>32</v>
      </c>
      <c r="B34" s="103">
        <f>'วิทย์ 1'!Z36</f>
        <v>0</v>
      </c>
      <c r="C34" s="103">
        <f>'วิทย์ 2'!Z36</f>
        <v>0</v>
      </c>
      <c r="D34" s="103">
        <f t="shared" si="0"/>
        <v>0</v>
      </c>
      <c r="E34" s="104">
        <f t="shared" si="1"/>
        <v>0</v>
      </c>
      <c r="F34" s="123" t="str">
        <f t="shared" si="2"/>
        <v>0</v>
      </c>
    </row>
    <row r="35" spans="1:6" ht="15.95" customHeight="1" x14ac:dyDescent="0.3">
      <c r="A35" s="122">
        <v>33</v>
      </c>
      <c r="B35" s="103">
        <f>'วิทย์ 1'!Z37</f>
        <v>0</v>
      </c>
      <c r="C35" s="103">
        <f>'วิทย์ 2'!Z37</f>
        <v>0</v>
      </c>
      <c r="D35" s="103">
        <f t="shared" si="0"/>
        <v>0</v>
      </c>
      <c r="E35" s="104">
        <f t="shared" si="1"/>
        <v>0</v>
      </c>
      <c r="F35" s="123" t="str">
        <f t="shared" si="2"/>
        <v>0</v>
      </c>
    </row>
    <row r="36" spans="1:6" ht="15.95" customHeight="1" x14ac:dyDescent="0.3">
      <c r="A36" s="122">
        <v>34</v>
      </c>
      <c r="B36" s="103">
        <f>'วิทย์ 1'!Z38</f>
        <v>0</v>
      </c>
      <c r="C36" s="103">
        <f>'วิทย์ 2'!Z38</f>
        <v>0</v>
      </c>
      <c r="D36" s="103">
        <f t="shared" si="0"/>
        <v>0</v>
      </c>
      <c r="E36" s="104">
        <f t="shared" si="1"/>
        <v>0</v>
      </c>
      <c r="F36" s="123" t="str">
        <f t="shared" si="2"/>
        <v>0</v>
      </c>
    </row>
    <row r="37" spans="1:6" ht="15.95" customHeight="1" thickBot="1" x14ac:dyDescent="0.35">
      <c r="A37" s="92">
        <v>35</v>
      </c>
      <c r="B37" s="108">
        <f>'วิทย์ 1'!Z39</f>
        <v>0</v>
      </c>
      <c r="C37" s="108">
        <f>'วิทย์ 2'!Z39</f>
        <v>0</v>
      </c>
      <c r="D37" s="108">
        <f t="shared" si="0"/>
        <v>0</v>
      </c>
      <c r="E37" s="109">
        <f t="shared" si="1"/>
        <v>0</v>
      </c>
      <c r="F37" s="110" t="str">
        <f t="shared" si="2"/>
        <v>0</v>
      </c>
    </row>
    <row r="38" spans="1:6" ht="15.95" customHeight="1" x14ac:dyDescent="0.3">
      <c r="A38" s="90">
        <v>36</v>
      </c>
      <c r="B38" s="97">
        <f>'วิทย์ 1'!Z40</f>
        <v>0</v>
      </c>
      <c r="C38" s="97">
        <f>'วิทย์ 2'!Z40</f>
        <v>0</v>
      </c>
      <c r="D38" s="97">
        <f t="shared" si="0"/>
        <v>0</v>
      </c>
      <c r="E38" s="98">
        <f t="shared" si="1"/>
        <v>0</v>
      </c>
      <c r="F38" s="106" t="str">
        <f t="shared" si="2"/>
        <v>0</v>
      </c>
    </row>
    <row r="39" spans="1:6" ht="15.95" customHeight="1" x14ac:dyDescent="0.3">
      <c r="A39" s="122">
        <v>37</v>
      </c>
      <c r="B39" s="103">
        <f>'วิทย์ 1'!Z41</f>
        <v>0</v>
      </c>
      <c r="C39" s="103">
        <f>'วิทย์ 2'!Z41</f>
        <v>0</v>
      </c>
      <c r="D39" s="103">
        <f t="shared" si="0"/>
        <v>0</v>
      </c>
      <c r="E39" s="104">
        <f t="shared" si="1"/>
        <v>0</v>
      </c>
      <c r="F39" s="123" t="str">
        <f t="shared" si="2"/>
        <v>0</v>
      </c>
    </row>
    <row r="40" spans="1:6" ht="15.95" customHeight="1" x14ac:dyDescent="0.3">
      <c r="A40" s="122">
        <v>38</v>
      </c>
      <c r="B40" s="103">
        <f>'วิทย์ 1'!Z42</f>
        <v>0</v>
      </c>
      <c r="C40" s="103">
        <f>'วิทย์ 2'!Z42</f>
        <v>0</v>
      </c>
      <c r="D40" s="103">
        <f t="shared" si="0"/>
        <v>0</v>
      </c>
      <c r="E40" s="104">
        <f t="shared" si="1"/>
        <v>0</v>
      </c>
      <c r="F40" s="123" t="str">
        <f t="shared" si="2"/>
        <v>0</v>
      </c>
    </row>
    <row r="41" spans="1:6" ht="15.95" customHeight="1" x14ac:dyDescent="0.3">
      <c r="A41" s="122">
        <v>39</v>
      </c>
      <c r="B41" s="103">
        <f>'วิทย์ 1'!Z43</f>
        <v>0</v>
      </c>
      <c r="C41" s="103">
        <f>'วิทย์ 2'!Z43</f>
        <v>0</v>
      </c>
      <c r="D41" s="103">
        <f t="shared" si="0"/>
        <v>0</v>
      </c>
      <c r="E41" s="104">
        <f t="shared" si="1"/>
        <v>0</v>
      </c>
      <c r="F41" s="123" t="str">
        <f t="shared" si="2"/>
        <v>0</v>
      </c>
    </row>
    <row r="42" spans="1:6" ht="15.95" customHeight="1" thickBot="1" x14ac:dyDescent="0.35">
      <c r="A42" s="92">
        <v>40</v>
      </c>
      <c r="B42" s="108">
        <f>'วิทย์ 1'!Z44</f>
        <v>0</v>
      </c>
      <c r="C42" s="108">
        <f>'วิทย์ 2'!Z44</f>
        <v>0</v>
      </c>
      <c r="D42" s="108">
        <f t="shared" si="0"/>
        <v>0</v>
      </c>
      <c r="E42" s="109">
        <f t="shared" si="1"/>
        <v>0</v>
      </c>
      <c r="F42" s="110" t="str">
        <f t="shared" si="2"/>
        <v>0</v>
      </c>
    </row>
    <row r="43" spans="1:6" ht="15.95" customHeight="1" x14ac:dyDescent="0.3">
      <c r="A43" s="105">
        <v>41</v>
      </c>
      <c r="B43" s="97">
        <f>'วิทย์ 1'!Z45</f>
        <v>0</v>
      </c>
      <c r="C43" s="97">
        <f>'วิทย์ 2'!Z45</f>
        <v>0</v>
      </c>
      <c r="D43" s="97">
        <f t="shared" si="0"/>
        <v>0</v>
      </c>
      <c r="E43" s="98">
        <f t="shared" si="1"/>
        <v>0</v>
      </c>
      <c r="F43" s="106" t="str">
        <f t="shared" si="2"/>
        <v>0</v>
      </c>
    </row>
    <row r="44" spans="1:6" ht="15.95" customHeight="1" thickBot="1" x14ac:dyDescent="0.35">
      <c r="A44" s="107">
        <v>42</v>
      </c>
      <c r="B44" s="108">
        <f>'วิทย์ 1'!Z46</f>
        <v>0</v>
      </c>
      <c r="C44" s="108">
        <f>'วิทย์ 2'!Z46</f>
        <v>0</v>
      </c>
      <c r="D44" s="108">
        <f t="shared" si="0"/>
        <v>0</v>
      </c>
      <c r="E44" s="109">
        <f t="shared" si="1"/>
        <v>0</v>
      </c>
      <c r="F44" s="110" t="str">
        <f t="shared" si="2"/>
        <v>0</v>
      </c>
    </row>
    <row r="45" spans="1:6" ht="21" x14ac:dyDescent="0.35">
      <c r="D45" s="2">
        <v>14</v>
      </c>
    </row>
  </sheetData>
  <sheetProtection password="CC2F" sheet="1" objects="1" scenarios="1"/>
  <mergeCells count="1">
    <mergeCell ref="A1:F1"/>
  </mergeCells>
  <pageMargins left="0.70866141732283472" right="0.31496062992125984" top="0.55118110236220474" bottom="0.35433070866141736" header="0.31496062992125984" footer="0.31496062992125984"/>
  <pageSetup paperSize="9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Z47"/>
  <sheetViews>
    <sheetView view="pageBreakPreview" zoomScaleNormal="100" zoomScaleSheetLayoutView="100" workbookViewId="0">
      <selection activeCell="Y4" activeCellId="3" sqref="I4:I46 K4:K46 T4:T46 Y4:Z46"/>
    </sheetView>
  </sheetViews>
  <sheetFormatPr defaultRowHeight="14.25" x14ac:dyDescent="0.2"/>
  <cols>
    <col min="1" max="1" width="6.25" style="186" customWidth="1"/>
    <col min="2" max="10" width="3.125" style="186" customWidth="1"/>
    <col min="11" max="11" width="3.875" style="186" customWidth="1"/>
    <col min="12" max="19" width="3.125" style="186" customWidth="1"/>
    <col min="20" max="20" width="3.875" style="186" customWidth="1"/>
    <col min="21" max="24" width="3.125" style="186" customWidth="1"/>
    <col min="25" max="25" width="3.875" style="186" customWidth="1"/>
    <col min="26" max="26" width="5.875" style="186" customWidth="1"/>
    <col min="27" max="16384" width="9" style="186"/>
  </cols>
  <sheetData>
    <row r="1" spans="1:26" ht="19.5" thickBot="1" x14ac:dyDescent="0.35">
      <c r="A1" s="421" t="s">
        <v>68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</row>
    <row r="2" spans="1:26" ht="30.75" customHeight="1" x14ac:dyDescent="0.25">
      <c r="A2" s="90" t="s">
        <v>30</v>
      </c>
      <c r="B2" s="418" t="s">
        <v>45</v>
      </c>
      <c r="C2" s="419"/>
      <c r="D2" s="419"/>
      <c r="E2" s="419"/>
      <c r="F2" s="419"/>
      <c r="G2" s="419"/>
      <c r="H2" s="419"/>
      <c r="I2" s="419"/>
      <c r="J2" s="420" t="s">
        <v>52</v>
      </c>
      <c r="K2" s="422" t="s">
        <v>46</v>
      </c>
      <c r="L2" s="418" t="s">
        <v>47</v>
      </c>
      <c r="M2" s="419"/>
      <c r="N2" s="419"/>
      <c r="O2" s="419"/>
      <c r="P2" s="419"/>
      <c r="Q2" s="419"/>
      <c r="R2" s="419"/>
      <c r="S2" s="424"/>
      <c r="T2" s="425" t="s">
        <v>46</v>
      </c>
      <c r="U2" s="427" t="s">
        <v>48</v>
      </c>
      <c r="V2" s="428"/>
      <c r="W2" s="428"/>
      <c r="X2" s="429"/>
      <c r="Y2" s="425" t="s">
        <v>46</v>
      </c>
      <c r="Z2" s="430" t="s">
        <v>53</v>
      </c>
    </row>
    <row r="3" spans="1:26" ht="15.75" x14ac:dyDescent="0.2">
      <c r="A3" s="91" t="s">
        <v>50</v>
      </c>
      <c r="B3" s="267"/>
      <c r="C3" s="267"/>
      <c r="D3" s="267"/>
      <c r="E3" s="267"/>
      <c r="F3" s="267"/>
      <c r="G3" s="267"/>
      <c r="H3" s="270"/>
      <c r="I3" s="86" t="s">
        <v>51</v>
      </c>
      <c r="J3" s="420"/>
      <c r="K3" s="423"/>
      <c r="L3" s="267"/>
      <c r="M3" s="267"/>
      <c r="N3" s="267"/>
      <c r="O3" s="267"/>
      <c r="P3" s="267"/>
      <c r="Q3" s="267"/>
      <c r="R3" s="267"/>
      <c r="S3" s="267"/>
      <c r="T3" s="426"/>
      <c r="U3" s="267"/>
      <c r="V3" s="267"/>
      <c r="W3" s="267"/>
      <c r="X3" s="267"/>
      <c r="Y3" s="426"/>
      <c r="Z3" s="431"/>
    </row>
    <row r="4" spans="1:26" ht="16.5" thickBot="1" x14ac:dyDescent="0.3">
      <c r="A4" s="111" t="s">
        <v>49</v>
      </c>
      <c r="B4" s="84"/>
      <c r="C4" s="84"/>
      <c r="D4" s="84"/>
      <c r="E4" s="84"/>
      <c r="F4" s="84"/>
      <c r="G4" s="84"/>
      <c r="H4" s="85"/>
      <c r="I4" s="266">
        <f>SUM(B4:H4)</f>
        <v>0</v>
      </c>
      <c r="J4" s="95"/>
      <c r="K4" s="113">
        <f>I4+J4</f>
        <v>0</v>
      </c>
      <c r="L4" s="84"/>
      <c r="M4" s="84"/>
      <c r="N4" s="84"/>
      <c r="O4" s="84"/>
      <c r="P4" s="84"/>
      <c r="Q4" s="84"/>
      <c r="R4" s="84"/>
      <c r="S4" s="84"/>
      <c r="T4" s="87">
        <f>SUM(L4:S4)</f>
        <v>0</v>
      </c>
      <c r="U4" s="84"/>
      <c r="V4" s="84"/>
      <c r="W4" s="84"/>
      <c r="X4" s="84"/>
      <c r="Y4" s="87">
        <f>SUM(U4:X4)</f>
        <v>0</v>
      </c>
      <c r="Z4" s="117">
        <v>100</v>
      </c>
    </row>
    <row r="5" spans="1:26" ht="15.75" x14ac:dyDescent="0.25">
      <c r="A5" s="88">
        <v>1</v>
      </c>
      <c r="B5" s="80"/>
      <c r="C5" s="80"/>
      <c r="D5" s="80"/>
      <c r="E5" s="80"/>
      <c r="F5" s="80"/>
      <c r="G5" s="80"/>
      <c r="H5" s="78"/>
      <c r="I5" s="262">
        <f>SUM(B5:H5)</f>
        <v>0</v>
      </c>
      <c r="J5" s="80"/>
      <c r="K5" s="79">
        <f>I5+J5</f>
        <v>0</v>
      </c>
      <c r="L5" s="80"/>
      <c r="M5" s="80"/>
      <c r="N5" s="80"/>
      <c r="O5" s="80"/>
      <c r="P5" s="80"/>
      <c r="Q5" s="80"/>
      <c r="R5" s="80"/>
      <c r="S5" s="80"/>
      <c r="T5" s="79">
        <f>SUM(L5:S5)</f>
        <v>0</v>
      </c>
      <c r="U5" s="80"/>
      <c r="V5" s="80"/>
      <c r="W5" s="80"/>
      <c r="X5" s="80"/>
      <c r="Y5" s="79">
        <f>SUM(U5:X5)</f>
        <v>0</v>
      </c>
      <c r="Z5" s="93">
        <f>K5+T5+Y5</f>
        <v>0</v>
      </c>
    </row>
    <row r="6" spans="1:26" ht="15.75" x14ac:dyDescent="0.25">
      <c r="A6" s="94">
        <v>2</v>
      </c>
      <c r="B6" s="81"/>
      <c r="C6" s="81"/>
      <c r="D6" s="81"/>
      <c r="E6" s="81"/>
      <c r="F6" s="81"/>
      <c r="G6" s="81"/>
      <c r="H6" s="82"/>
      <c r="I6" s="263">
        <f t="shared" ref="I6:I46" si="0">SUM(B6:H6)</f>
        <v>0</v>
      </c>
      <c r="J6" s="81"/>
      <c r="K6" s="83">
        <f t="shared" ref="K6:K46" si="1">I6+J6</f>
        <v>0</v>
      </c>
      <c r="L6" s="81"/>
      <c r="M6" s="81"/>
      <c r="N6" s="81"/>
      <c r="O6" s="81"/>
      <c r="P6" s="81"/>
      <c r="Q6" s="81"/>
      <c r="R6" s="81"/>
      <c r="S6" s="81"/>
      <c r="T6" s="83">
        <f t="shared" ref="T6:T46" si="2">SUM(L6:S6)</f>
        <v>0</v>
      </c>
      <c r="U6" s="81"/>
      <c r="V6" s="81"/>
      <c r="W6" s="81"/>
      <c r="X6" s="81"/>
      <c r="Y6" s="83">
        <f t="shared" ref="Y6:Y46" si="3">SUM(U6:X6)</f>
        <v>0</v>
      </c>
      <c r="Z6" s="114">
        <f t="shared" ref="Z6:Z46" si="4">K6+T6+Y6</f>
        <v>0</v>
      </c>
    </row>
    <row r="7" spans="1:26" ht="15.75" x14ac:dyDescent="0.25">
      <c r="A7" s="94">
        <v>3</v>
      </c>
      <c r="B7" s="81"/>
      <c r="C7" s="81"/>
      <c r="D7" s="81"/>
      <c r="E7" s="81"/>
      <c r="F7" s="81"/>
      <c r="G7" s="81"/>
      <c r="H7" s="82"/>
      <c r="I7" s="263">
        <f t="shared" si="0"/>
        <v>0</v>
      </c>
      <c r="J7" s="81"/>
      <c r="K7" s="83">
        <f t="shared" si="1"/>
        <v>0</v>
      </c>
      <c r="L7" s="81"/>
      <c r="M7" s="81"/>
      <c r="N7" s="81"/>
      <c r="O7" s="81"/>
      <c r="P7" s="81"/>
      <c r="Q7" s="81"/>
      <c r="R7" s="81"/>
      <c r="S7" s="81"/>
      <c r="T7" s="83">
        <f t="shared" si="2"/>
        <v>0</v>
      </c>
      <c r="U7" s="81"/>
      <c r="V7" s="81"/>
      <c r="W7" s="81"/>
      <c r="X7" s="81"/>
      <c r="Y7" s="83">
        <f t="shared" si="3"/>
        <v>0</v>
      </c>
      <c r="Z7" s="114">
        <f t="shared" si="4"/>
        <v>0</v>
      </c>
    </row>
    <row r="8" spans="1:26" ht="15.75" x14ac:dyDescent="0.25">
      <c r="A8" s="94">
        <v>4</v>
      </c>
      <c r="B8" s="81"/>
      <c r="C8" s="81"/>
      <c r="D8" s="81"/>
      <c r="E8" s="81"/>
      <c r="F8" s="81"/>
      <c r="G8" s="81"/>
      <c r="H8" s="82"/>
      <c r="I8" s="263">
        <f t="shared" si="0"/>
        <v>0</v>
      </c>
      <c r="J8" s="81"/>
      <c r="K8" s="83">
        <f t="shared" si="1"/>
        <v>0</v>
      </c>
      <c r="L8" s="81"/>
      <c r="M8" s="81"/>
      <c r="N8" s="81"/>
      <c r="O8" s="81"/>
      <c r="P8" s="81"/>
      <c r="Q8" s="81"/>
      <c r="R8" s="81"/>
      <c r="S8" s="81"/>
      <c r="T8" s="83">
        <f t="shared" si="2"/>
        <v>0</v>
      </c>
      <c r="U8" s="81"/>
      <c r="V8" s="81"/>
      <c r="W8" s="81"/>
      <c r="X8" s="81"/>
      <c r="Y8" s="83">
        <f t="shared" si="3"/>
        <v>0</v>
      </c>
      <c r="Z8" s="114">
        <f t="shared" si="4"/>
        <v>0</v>
      </c>
    </row>
    <row r="9" spans="1:26" ht="16.5" thickBot="1" x14ac:dyDescent="0.3">
      <c r="A9" s="116">
        <v>5</v>
      </c>
      <c r="B9" s="84"/>
      <c r="C9" s="84"/>
      <c r="D9" s="84"/>
      <c r="E9" s="84"/>
      <c r="F9" s="84"/>
      <c r="G9" s="84"/>
      <c r="H9" s="85"/>
      <c r="I9" s="264">
        <f t="shared" si="0"/>
        <v>0</v>
      </c>
      <c r="J9" s="84"/>
      <c r="K9" s="87">
        <f t="shared" si="1"/>
        <v>0</v>
      </c>
      <c r="L9" s="84"/>
      <c r="M9" s="84"/>
      <c r="N9" s="84"/>
      <c r="O9" s="84"/>
      <c r="P9" s="84"/>
      <c r="Q9" s="84"/>
      <c r="R9" s="84"/>
      <c r="S9" s="84"/>
      <c r="T9" s="87">
        <f t="shared" si="2"/>
        <v>0</v>
      </c>
      <c r="U9" s="84"/>
      <c r="V9" s="84"/>
      <c r="W9" s="84"/>
      <c r="X9" s="84"/>
      <c r="Y9" s="87">
        <f t="shared" si="3"/>
        <v>0</v>
      </c>
      <c r="Z9" s="117">
        <f t="shared" si="4"/>
        <v>0</v>
      </c>
    </row>
    <row r="10" spans="1:26" ht="15.75" x14ac:dyDescent="0.25">
      <c r="A10" s="88">
        <v>6</v>
      </c>
      <c r="B10" s="80"/>
      <c r="C10" s="80"/>
      <c r="D10" s="80"/>
      <c r="E10" s="80"/>
      <c r="F10" s="80"/>
      <c r="G10" s="80"/>
      <c r="H10" s="78"/>
      <c r="I10" s="262">
        <f t="shared" si="0"/>
        <v>0</v>
      </c>
      <c r="J10" s="80"/>
      <c r="K10" s="79">
        <f t="shared" si="1"/>
        <v>0</v>
      </c>
      <c r="L10" s="80"/>
      <c r="M10" s="80"/>
      <c r="N10" s="80"/>
      <c r="O10" s="80"/>
      <c r="P10" s="80"/>
      <c r="Q10" s="80"/>
      <c r="R10" s="80"/>
      <c r="S10" s="80"/>
      <c r="T10" s="79">
        <f t="shared" si="2"/>
        <v>0</v>
      </c>
      <c r="U10" s="80"/>
      <c r="V10" s="80"/>
      <c r="W10" s="80"/>
      <c r="X10" s="80"/>
      <c r="Y10" s="79">
        <f t="shared" si="3"/>
        <v>0</v>
      </c>
      <c r="Z10" s="93">
        <f t="shared" si="4"/>
        <v>0</v>
      </c>
    </row>
    <row r="11" spans="1:26" ht="15.75" x14ac:dyDescent="0.25">
      <c r="A11" s="94">
        <v>7</v>
      </c>
      <c r="B11" s="81"/>
      <c r="C11" s="81"/>
      <c r="D11" s="81"/>
      <c r="E11" s="81"/>
      <c r="F11" s="81"/>
      <c r="G11" s="81"/>
      <c r="H11" s="82"/>
      <c r="I11" s="263">
        <f t="shared" si="0"/>
        <v>0</v>
      </c>
      <c r="J11" s="81"/>
      <c r="K11" s="83">
        <f t="shared" si="1"/>
        <v>0</v>
      </c>
      <c r="L11" s="81"/>
      <c r="M11" s="81"/>
      <c r="N11" s="81"/>
      <c r="O11" s="81"/>
      <c r="P11" s="81"/>
      <c r="Q11" s="81"/>
      <c r="R11" s="81"/>
      <c r="S11" s="81"/>
      <c r="T11" s="83">
        <f t="shared" si="2"/>
        <v>0</v>
      </c>
      <c r="U11" s="81"/>
      <c r="V11" s="81"/>
      <c r="W11" s="81"/>
      <c r="X11" s="81"/>
      <c r="Y11" s="83">
        <f t="shared" si="3"/>
        <v>0</v>
      </c>
      <c r="Z11" s="114">
        <f t="shared" si="4"/>
        <v>0</v>
      </c>
    </row>
    <row r="12" spans="1:26" ht="15.75" x14ac:dyDescent="0.25">
      <c r="A12" s="94">
        <v>8</v>
      </c>
      <c r="B12" s="81"/>
      <c r="C12" s="81"/>
      <c r="D12" s="81"/>
      <c r="E12" s="81"/>
      <c r="F12" s="81"/>
      <c r="G12" s="81"/>
      <c r="H12" s="82"/>
      <c r="I12" s="263">
        <f t="shared" si="0"/>
        <v>0</v>
      </c>
      <c r="J12" s="81"/>
      <c r="K12" s="83">
        <f t="shared" si="1"/>
        <v>0</v>
      </c>
      <c r="L12" s="81"/>
      <c r="M12" s="81"/>
      <c r="N12" s="81"/>
      <c r="O12" s="81"/>
      <c r="P12" s="81"/>
      <c r="Q12" s="81"/>
      <c r="R12" s="81"/>
      <c r="S12" s="81"/>
      <c r="T12" s="83">
        <f t="shared" si="2"/>
        <v>0</v>
      </c>
      <c r="U12" s="81"/>
      <c r="V12" s="81"/>
      <c r="W12" s="81"/>
      <c r="X12" s="81"/>
      <c r="Y12" s="83">
        <f t="shared" si="3"/>
        <v>0</v>
      </c>
      <c r="Z12" s="114">
        <f t="shared" si="4"/>
        <v>0</v>
      </c>
    </row>
    <row r="13" spans="1:26" ht="15.75" x14ac:dyDescent="0.25">
      <c r="A13" s="94">
        <v>9</v>
      </c>
      <c r="B13" s="81"/>
      <c r="C13" s="81"/>
      <c r="D13" s="81"/>
      <c r="E13" s="81"/>
      <c r="F13" s="81"/>
      <c r="G13" s="81"/>
      <c r="H13" s="82"/>
      <c r="I13" s="263">
        <f t="shared" si="0"/>
        <v>0</v>
      </c>
      <c r="J13" s="81"/>
      <c r="K13" s="83">
        <f t="shared" si="1"/>
        <v>0</v>
      </c>
      <c r="L13" s="81"/>
      <c r="M13" s="81"/>
      <c r="N13" s="81"/>
      <c r="O13" s="81"/>
      <c r="P13" s="81"/>
      <c r="Q13" s="81"/>
      <c r="R13" s="81"/>
      <c r="S13" s="81"/>
      <c r="T13" s="83">
        <f t="shared" si="2"/>
        <v>0</v>
      </c>
      <c r="U13" s="81"/>
      <c r="V13" s="81"/>
      <c r="W13" s="81"/>
      <c r="X13" s="81"/>
      <c r="Y13" s="83">
        <f t="shared" si="3"/>
        <v>0</v>
      </c>
      <c r="Z13" s="114">
        <f t="shared" si="4"/>
        <v>0</v>
      </c>
    </row>
    <row r="14" spans="1:26" ht="16.5" thickBot="1" x14ac:dyDescent="0.3">
      <c r="A14" s="116">
        <v>10</v>
      </c>
      <c r="B14" s="84"/>
      <c r="C14" s="84"/>
      <c r="D14" s="84"/>
      <c r="E14" s="84"/>
      <c r="F14" s="84"/>
      <c r="G14" s="84"/>
      <c r="H14" s="85"/>
      <c r="I14" s="264">
        <f t="shared" si="0"/>
        <v>0</v>
      </c>
      <c r="J14" s="84"/>
      <c r="K14" s="87">
        <f t="shared" si="1"/>
        <v>0</v>
      </c>
      <c r="L14" s="84"/>
      <c r="M14" s="84"/>
      <c r="N14" s="84"/>
      <c r="O14" s="84"/>
      <c r="P14" s="84"/>
      <c r="Q14" s="84"/>
      <c r="R14" s="84"/>
      <c r="S14" s="84"/>
      <c r="T14" s="87">
        <f t="shared" si="2"/>
        <v>0</v>
      </c>
      <c r="U14" s="84"/>
      <c r="V14" s="84"/>
      <c r="W14" s="84"/>
      <c r="X14" s="84"/>
      <c r="Y14" s="87">
        <f t="shared" si="3"/>
        <v>0</v>
      </c>
      <c r="Z14" s="117">
        <f t="shared" si="4"/>
        <v>0</v>
      </c>
    </row>
    <row r="15" spans="1:26" ht="15.75" x14ac:dyDescent="0.25">
      <c r="A15" s="88">
        <v>11</v>
      </c>
      <c r="B15" s="80"/>
      <c r="C15" s="80"/>
      <c r="D15" s="80"/>
      <c r="E15" s="80"/>
      <c r="F15" s="80"/>
      <c r="G15" s="80"/>
      <c r="H15" s="78"/>
      <c r="I15" s="262">
        <f t="shared" si="0"/>
        <v>0</v>
      </c>
      <c r="J15" s="80"/>
      <c r="K15" s="79">
        <f t="shared" si="1"/>
        <v>0</v>
      </c>
      <c r="L15" s="80"/>
      <c r="M15" s="80"/>
      <c r="N15" s="80"/>
      <c r="O15" s="80"/>
      <c r="P15" s="80"/>
      <c r="Q15" s="80"/>
      <c r="R15" s="80"/>
      <c r="S15" s="80"/>
      <c r="T15" s="79">
        <f t="shared" si="2"/>
        <v>0</v>
      </c>
      <c r="U15" s="80"/>
      <c r="V15" s="80"/>
      <c r="W15" s="80"/>
      <c r="X15" s="80"/>
      <c r="Y15" s="79">
        <f t="shared" si="3"/>
        <v>0</v>
      </c>
      <c r="Z15" s="93">
        <f t="shared" si="4"/>
        <v>0</v>
      </c>
    </row>
    <row r="16" spans="1:26" ht="15.75" x14ac:dyDescent="0.25">
      <c r="A16" s="94">
        <v>12</v>
      </c>
      <c r="B16" s="81"/>
      <c r="C16" s="81"/>
      <c r="D16" s="81"/>
      <c r="E16" s="81"/>
      <c r="F16" s="81"/>
      <c r="G16" s="81"/>
      <c r="H16" s="82"/>
      <c r="I16" s="263">
        <f t="shared" si="0"/>
        <v>0</v>
      </c>
      <c r="J16" s="81"/>
      <c r="K16" s="83">
        <f t="shared" si="1"/>
        <v>0</v>
      </c>
      <c r="L16" s="81"/>
      <c r="M16" s="81"/>
      <c r="N16" s="81"/>
      <c r="O16" s="81"/>
      <c r="P16" s="81"/>
      <c r="Q16" s="81"/>
      <c r="R16" s="81"/>
      <c r="S16" s="81"/>
      <c r="T16" s="83">
        <f t="shared" si="2"/>
        <v>0</v>
      </c>
      <c r="U16" s="81"/>
      <c r="V16" s="81"/>
      <c r="W16" s="81"/>
      <c r="X16" s="81"/>
      <c r="Y16" s="83">
        <f t="shared" si="3"/>
        <v>0</v>
      </c>
      <c r="Z16" s="114">
        <f t="shared" si="4"/>
        <v>0</v>
      </c>
    </row>
    <row r="17" spans="1:26" ht="15.75" x14ac:dyDescent="0.25">
      <c r="A17" s="94">
        <v>13</v>
      </c>
      <c r="B17" s="81"/>
      <c r="C17" s="81"/>
      <c r="D17" s="81"/>
      <c r="E17" s="81"/>
      <c r="F17" s="81"/>
      <c r="G17" s="81"/>
      <c r="H17" s="82"/>
      <c r="I17" s="263">
        <f t="shared" si="0"/>
        <v>0</v>
      </c>
      <c r="J17" s="81"/>
      <c r="K17" s="83">
        <f t="shared" si="1"/>
        <v>0</v>
      </c>
      <c r="L17" s="81"/>
      <c r="M17" s="81"/>
      <c r="N17" s="81"/>
      <c r="O17" s="81"/>
      <c r="P17" s="81"/>
      <c r="Q17" s="81"/>
      <c r="R17" s="81"/>
      <c r="S17" s="81"/>
      <c r="T17" s="83">
        <f t="shared" si="2"/>
        <v>0</v>
      </c>
      <c r="U17" s="81"/>
      <c r="V17" s="81"/>
      <c r="W17" s="81"/>
      <c r="X17" s="81"/>
      <c r="Y17" s="83">
        <f t="shared" si="3"/>
        <v>0</v>
      </c>
      <c r="Z17" s="114">
        <f t="shared" si="4"/>
        <v>0</v>
      </c>
    </row>
    <row r="18" spans="1:26" ht="15.75" x14ac:dyDescent="0.25">
      <c r="A18" s="94">
        <v>14</v>
      </c>
      <c r="B18" s="81"/>
      <c r="C18" s="81"/>
      <c r="D18" s="81"/>
      <c r="E18" s="81"/>
      <c r="F18" s="81"/>
      <c r="G18" s="81"/>
      <c r="H18" s="82"/>
      <c r="I18" s="263">
        <f t="shared" si="0"/>
        <v>0</v>
      </c>
      <c r="J18" s="81"/>
      <c r="K18" s="83">
        <f t="shared" si="1"/>
        <v>0</v>
      </c>
      <c r="L18" s="81"/>
      <c r="M18" s="81"/>
      <c r="N18" s="81"/>
      <c r="O18" s="81"/>
      <c r="P18" s="81"/>
      <c r="Q18" s="81"/>
      <c r="R18" s="81"/>
      <c r="S18" s="81"/>
      <c r="T18" s="83">
        <f t="shared" si="2"/>
        <v>0</v>
      </c>
      <c r="U18" s="81"/>
      <c r="V18" s="81"/>
      <c r="W18" s="81"/>
      <c r="X18" s="81"/>
      <c r="Y18" s="83">
        <f t="shared" si="3"/>
        <v>0</v>
      </c>
      <c r="Z18" s="114">
        <f t="shared" si="4"/>
        <v>0</v>
      </c>
    </row>
    <row r="19" spans="1:26" ht="16.5" thickBot="1" x14ac:dyDescent="0.3">
      <c r="A19" s="116">
        <v>15</v>
      </c>
      <c r="B19" s="84"/>
      <c r="C19" s="84"/>
      <c r="D19" s="84"/>
      <c r="E19" s="84"/>
      <c r="F19" s="84"/>
      <c r="G19" s="84"/>
      <c r="H19" s="85"/>
      <c r="I19" s="264">
        <f t="shared" si="0"/>
        <v>0</v>
      </c>
      <c r="J19" s="84"/>
      <c r="K19" s="87">
        <f t="shared" si="1"/>
        <v>0</v>
      </c>
      <c r="L19" s="84"/>
      <c r="M19" s="84"/>
      <c r="N19" s="84"/>
      <c r="O19" s="84"/>
      <c r="P19" s="84"/>
      <c r="Q19" s="84"/>
      <c r="R19" s="84"/>
      <c r="S19" s="84"/>
      <c r="T19" s="87">
        <f t="shared" si="2"/>
        <v>0</v>
      </c>
      <c r="U19" s="84"/>
      <c r="V19" s="84"/>
      <c r="W19" s="84"/>
      <c r="X19" s="84"/>
      <c r="Y19" s="87">
        <f t="shared" si="3"/>
        <v>0</v>
      </c>
      <c r="Z19" s="117">
        <f t="shared" si="4"/>
        <v>0</v>
      </c>
    </row>
    <row r="20" spans="1:26" ht="15.75" x14ac:dyDescent="0.25">
      <c r="A20" s="88">
        <v>16</v>
      </c>
      <c r="B20" s="80"/>
      <c r="C20" s="80"/>
      <c r="D20" s="80"/>
      <c r="E20" s="80"/>
      <c r="F20" s="80"/>
      <c r="G20" s="80"/>
      <c r="H20" s="78"/>
      <c r="I20" s="262">
        <f t="shared" si="0"/>
        <v>0</v>
      </c>
      <c r="J20" s="80"/>
      <c r="K20" s="79">
        <f t="shared" si="1"/>
        <v>0</v>
      </c>
      <c r="L20" s="80"/>
      <c r="M20" s="80"/>
      <c r="N20" s="80"/>
      <c r="O20" s="80"/>
      <c r="P20" s="80"/>
      <c r="Q20" s="80"/>
      <c r="R20" s="80"/>
      <c r="S20" s="80"/>
      <c r="T20" s="79">
        <f t="shared" si="2"/>
        <v>0</v>
      </c>
      <c r="U20" s="80"/>
      <c r="V20" s="80"/>
      <c r="W20" s="80"/>
      <c r="X20" s="80"/>
      <c r="Y20" s="79">
        <f t="shared" si="3"/>
        <v>0</v>
      </c>
      <c r="Z20" s="93">
        <f t="shared" si="4"/>
        <v>0</v>
      </c>
    </row>
    <row r="21" spans="1:26" ht="15.75" x14ac:dyDescent="0.25">
      <c r="A21" s="94">
        <v>17</v>
      </c>
      <c r="B21" s="81"/>
      <c r="C21" s="81"/>
      <c r="D21" s="81"/>
      <c r="E21" s="81"/>
      <c r="F21" s="81"/>
      <c r="G21" s="81"/>
      <c r="H21" s="82"/>
      <c r="I21" s="263">
        <f t="shared" si="0"/>
        <v>0</v>
      </c>
      <c r="J21" s="81"/>
      <c r="K21" s="83">
        <f t="shared" si="1"/>
        <v>0</v>
      </c>
      <c r="L21" s="81"/>
      <c r="M21" s="81"/>
      <c r="N21" s="81"/>
      <c r="O21" s="81"/>
      <c r="P21" s="81"/>
      <c r="Q21" s="81"/>
      <c r="R21" s="81"/>
      <c r="S21" s="81"/>
      <c r="T21" s="83">
        <f t="shared" si="2"/>
        <v>0</v>
      </c>
      <c r="U21" s="81"/>
      <c r="V21" s="81"/>
      <c r="W21" s="81"/>
      <c r="X21" s="81"/>
      <c r="Y21" s="83">
        <f t="shared" si="3"/>
        <v>0</v>
      </c>
      <c r="Z21" s="114">
        <f t="shared" si="4"/>
        <v>0</v>
      </c>
    </row>
    <row r="22" spans="1:26" ht="15.75" x14ac:dyDescent="0.25">
      <c r="A22" s="94">
        <v>18</v>
      </c>
      <c r="B22" s="81"/>
      <c r="C22" s="81"/>
      <c r="D22" s="81"/>
      <c r="E22" s="81"/>
      <c r="F22" s="81"/>
      <c r="G22" s="81"/>
      <c r="H22" s="82"/>
      <c r="I22" s="263">
        <f t="shared" si="0"/>
        <v>0</v>
      </c>
      <c r="J22" s="81"/>
      <c r="K22" s="83">
        <f t="shared" si="1"/>
        <v>0</v>
      </c>
      <c r="L22" s="81"/>
      <c r="M22" s="81"/>
      <c r="N22" s="81"/>
      <c r="O22" s="81"/>
      <c r="P22" s="81"/>
      <c r="Q22" s="81"/>
      <c r="R22" s="81"/>
      <c r="S22" s="81"/>
      <c r="T22" s="83">
        <f t="shared" si="2"/>
        <v>0</v>
      </c>
      <c r="U22" s="81"/>
      <c r="V22" s="81"/>
      <c r="W22" s="81"/>
      <c r="X22" s="81"/>
      <c r="Y22" s="83">
        <f t="shared" si="3"/>
        <v>0</v>
      </c>
      <c r="Z22" s="114">
        <f t="shared" si="4"/>
        <v>0</v>
      </c>
    </row>
    <row r="23" spans="1:26" ht="15.75" x14ac:dyDescent="0.25">
      <c r="A23" s="94">
        <v>19</v>
      </c>
      <c r="B23" s="81"/>
      <c r="C23" s="81"/>
      <c r="D23" s="81"/>
      <c r="E23" s="81"/>
      <c r="F23" s="81"/>
      <c r="G23" s="81"/>
      <c r="H23" s="82"/>
      <c r="I23" s="263">
        <f t="shared" si="0"/>
        <v>0</v>
      </c>
      <c r="J23" s="81"/>
      <c r="K23" s="83">
        <f t="shared" si="1"/>
        <v>0</v>
      </c>
      <c r="L23" s="81"/>
      <c r="M23" s="81"/>
      <c r="N23" s="81"/>
      <c r="O23" s="81"/>
      <c r="P23" s="81"/>
      <c r="Q23" s="81"/>
      <c r="R23" s="81"/>
      <c r="S23" s="81"/>
      <c r="T23" s="83">
        <f t="shared" si="2"/>
        <v>0</v>
      </c>
      <c r="U23" s="81"/>
      <c r="V23" s="81"/>
      <c r="W23" s="81"/>
      <c r="X23" s="81"/>
      <c r="Y23" s="83">
        <f t="shared" si="3"/>
        <v>0</v>
      </c>
      <c r="Z23" s="114">
        <f t="shared" si="4"/>
        <v>0</v>
      </c>
    </row>
    <row r="24" spans="1:26" ht="16.5" thickBot="1" x14ac:dyDescent="0.3">
      <c r="A24" s="116">
        <v>20</v>
      </c>
      <c r="B24" s="84"/>
      <c r="C24" s="84"/>
      <c r="D24" s="84"/>
      <c r="E24" s="84"/>
      <c r="F24" s="84"/>
      <c r="G24" s="84"/>
      <c r="H24" s="85"/>
      <c r="I24" s="264">
        <f t="shared" si="0"/>
        <v>0</v>
      </c>
      <c r="J24" s="84"/>
      <c r="K24" s="87">
        <f t="shared" si="1"/>
        <v>0</v>
      </c>
      <c r="L24" s="84"/>
      <c r="M24" s="84"/>
      <c r="N24" s="84"/>
      <c r="O24" s="84"/>
      <c r="P24" s="84"/>
      <c r="Q24" s="84"/>
      <c r="R24" s="84"/>
      <c r="S24" s="84"/>
      <c r="T24" s="87">
        <f t="shared" si="2"/>
        <v>0</v>
      </c>
      <c r="U24" s="84"/>
      <c r="V24" s="84"/>
      <c r="W24" s="84"/>
      <c r="X24" s="84"/>
      <c r="Y24" s="87">
        <f t="shared" si="3"/>
        <v>0</v>
      </c>
      <c r="Z24" s="117">
        <f t="shared" si="4"/>
        <v>0</v>
      </c>
    </row>
    <row r="25" spans="1:26" ht="15.75" x14ac:dyDescent="0.25">
      <c r="A25" s="88">
        <v>21</v>
      </c>
      <c r="B25" s="80"/>
      <c r="C25" s="80"/>
      <c r="D25" s="80"/>
      <c r="E25" s="80"/>
      <c r="F25" s="80"/>
      <c r="G25" s="80"/>
      <c r="H25" s="78"/>
      <c r="I25" s="262">
        <f t="shared" si="0"/>
        <v>0</v>
      </c>
      <c r="J25" s="80"/>
      <c r="K25" s="79">
        <f t="shared" si="1"/>
        <v>0</v>
      </c>
      <c r="L25" s="80"/>
      <c r="M25" s="80"/>
      <c r="N25" s="80"/>
      <c r="O25" s="80"/>
      <c r="P25" s="80"/>
      <c r="Q25" s="80"/>
      <c r="R25" s="80"/>
      <c r="S25" s="80"/>
      <c r="T25" s="79">
        <f t="shared" si="2"/>
        <v>0</v>
      </c>
      <c r="U25" s="80"/>
      <c r="V25" s="80"/>
      <c r="W25" s="80"/>
      <c r="X25" s="80"/>
      <c r="Y25" s="79">
        <f t="shared" si="3"/>
        <v>0</v>
      </c>
      <c r="Z25" s="93">
        <f t="shared" si="4"/>
        <v>0</v>
      </c>
    </row>
    <row r="26" spans="1:26" ht="15.75" x14ac:dyDescent="0.25">
      <c r="A26" s="94">
        <v>22</v>
      </c>
      <c r="B26" s="81"/>
      <c r="C26" s="81"/>
      <c r="D26" s="81"/>
      <c r="E26" s="81"/>
      <c r="F26" s="81"/>
      <c r="G26" s="81"/>
      <c r="H26" s="82"/>
      <c r="I26" s="263">
        <f t="shared" si="0"/>
        <v>0</v>
      </c>
      <c r="J26" s="81"/>
      <c r="K26" s="83">
        <f t="shared" si="1"/>
        <v>0</v>
      </c>
      <c r="L26" s="81"/>
      <c r="M26" s="81"/>
      <c r="N26" s="81"/>
      <c r="O26" s="81"/>
      <c r="P26" s="81"/>
      <c r="Q26" s="81"/>
      <c r="R26" s="81"/>
      <c r="S26" s="81"/>
      <c r="T26" s="83">
        <f t="shared" si="2"/>
        <v>0</v>
      </c>
      <c r="U26" s="81"/>
      <c r="V26" s="81"/>
      <c r="W26" s="81"/>
      <c r="X26" s="81"/>
      <c r="Y26" s="83">
        <f t="shared" si="3"/>
        <v>0</v>
      </c>
      <c r="Z26" s="114">
        <f t="shared" si="4"/>
        <v>0</v>
      </c>
    </row>
    <row r="27" spans="1:26" ht="15.75" x14ac:dyDescent="0.25">
      <c r="A27" s="94">
        <v>23</v>
      </c>
      <c r="B27" s="81"/>
      <c r="C27" s="81"/>
      <c r="D27" s="81"/>
      <c r="E27" s="81"/>
      <c r="F27" s="81"/>
      <c r="G27" s="81"/>
      <c r="H27" s="82"/>
      <c r="I27" s="263">
        <f t="shared" si="0"/>
        <v>0</v>
      </c>
      <c r="J27" s="81"/>
      <c r="K27" s="83">
        <f t="shared" si="1"/>
        <v>0</v>
      </c>
      <c r="L27" s="81"/>
      <c r="M27" s="81"/>
      <c r="N27" s="81"/>
      <c r="O27" s="81"/>
      <c r="P27" s="81"/>
      <c r="Q27" s="81"/>
      <c r="R27" s="81"/>
      <c r="S27" s="81"/>
      <c r="T27" s="83">
        <f t="shared" si="2"/>
        <v>0</v>
      </c>
      <c r="U27" s="81"/>
      <c r="V27" s="81"/>
      <c r="W27" s="81"/>
      <c r="X27" s="81"/>
      <c r="Y27" s="83">
        <f t="shared" si="3"/>
        <v>0</v>
      </c>
      <c r="Z27" s="114">
        <f t="shared" si="4"/>
        <v>0</v>
      </c>
    </row>
    <row r="28" spans="1:26" ht="15.75" x14ac:dyDescent="0.25">
      <c r="A28" s="94">
        <v>24</v>
      </c>
      <c r="B28" s="81"/>
      <c r="C28" s="81"/>
      <c r="D28" s="81"/>
      <c r="E28" s="81"/>
      <c r="F28" s="81"/>
      <c r="G28" s="81"/>
      <c r="H28" s="82"/>
      <c r="I28" s="263">
        <f t="shared" si="0"/>
        <v>0</v>
      </c>
      <c r="J28" s="81"/>
      <c r="K28" s="83">
        <f t="shared" si="1"/>
        <v>0</v>
      </c>
      <c r="L28" s="81"/>
      <c r="M28" s="81"/>
      <c r="N28" s="81"/>
      <c r="O28" s="81"/>
      <c r="P28" s="81"/>
      <c r="Q28" s="81"/>
      <c r="R28" s="81"/>
      <c r="S28" s="81"/>
      <c r="T28" s="83">
        <f t="shared" si="2"/>
        <v>0</v>
      </c>
      <c r="U28" s="81"/>
      <c r="V28" s="81"/>
      <c r="W28" s="81"/>
      <c r="X28" s="81"/>
      <c r="Y28" s="83">
        <f t="shared" si="3"/>
        <v>0</v>
      </c>
      <c r="Z28" s="114">
        <f t="shared" si="4"/>
        <v>0</v>
      </c>
    </row>
    <row r="29" spans="1:26" ht="16.5" thickBot="1" x14ac:dyDescent="0.3">
      <c r="A29" s="116">
        <v>25</v>
      </c>
      <c r="B29" s="84"/>
      <c r="C29" s="84"/>
      <c r="D29" s="84"/>
      <c r="E29" s="84"/>
      <c r="F29" s="84"/>
      <c r="G29" s="84"/>
      <c r="H29" s="85"/>
      <c r="I29" s="264">
        <f t="shared" si="0"/>
        <v>0</v>
      </c>
      <c r="J29" s="84"/>
      <c r="K29" s="87">
        <f t="shared" si="1"/>
        <v>0</v>
      </c>
      <c r="L29" s="84"/>
      <c r="M29" s="84"/>
      <c r="N29" s="84"/>
      <c r="O29" s="84"/>
      <c r="P29" s="84"/>
      <c r="Q29" s="84"/>
      <c r="R29" s="84"/>
      <c r="S29" s="84"/>
      <c r="T29" s="87">
        <f t="shared" si="2"/>
        <v>0</v>
      </c>
      <c r="U29" s="84"/>
      <c r="V29" s="84"/>
      <c r="W29" s="84"/>
      <c r="X29" s="84"/>
      <c r="Y29" s="87">
        <f t="shared" si="3"/>
        <v>0</v>
      </c>
      <c r="Z29" s="117">
        <f t="shared" si="4"/>
        <v>0</v>
      </c>
    </row>
    <row r="30" spans="1:26" ht="15.75" x14ac:dyDescent="0.25">
      <c r="A30" s="88">
        <v>26</v>
      </c>
      <c r="B30" s="80"/>
      <c r="C30" s="80"/>
      <c r="D30" s="80"/>
      <c r="E30" s="80"/>
      <c r="F30" s="80"/>
      <c r="G30" s="80"/>
      <c r="H30" s="78"/>
      <c r="I30" s="262">
        <f t="shared" si="0"/>
        <v>0</v>
      </c>
      <c r="J30" s="80"/>
      <c r="K30" s="79">
        <f t="shared" si="1"/>
        <v>0</v>
      </c>
      <c r="L30" s="80"/>
      <c r="M30" s="80"/>
      <c r="N30" s="80"/>
      <c r="O30" s="80"/>
      <c r="P30" s="80"/>
      <c r="Q30" s="80"/>
      <c r="R30" s="80"/>
      <c r="S30" s="80"/>
      <c r="T30" s="79">
        <f t="shared" si="2"/>
        <v>0</v>
      </c>
      <c r="U30" s="80"/>
      <c r="V30" s="80"/>
      <c r="W30" s="80"/>
      <c r="X30" s="80"/>
      <c r="Y30" s="79">
        <f t="shared" si="3"/>
        <v>0</v>
      </c>
      <c r="Z30" s="93">
        <f t="shared" si="4"/>
        <v>0</v>
      </c>
    </row>
    <row r="31" spans="1:26" ht="15.75" x14ac:dyDescent="0.25">
      <c r="A31" s="94">
        <v>27</v>
      </c>
      <c r="B31" s="81"/>
      <c r="C31" s="81"/>
      <c r="D31" s="81"/>
      <c r="E31" s="81"/>
      <c r="F31" s="81"/>
      <c r="G31" s="81"/>
      <c r="H31" s="82"/>
      <c r="I31" s="263">
        <f t="shared" si="0"/>
        <v>0</v>
      </c>
      <c r="J31" s="81"/>
      <c r="K31" s="83">
        <f t="shared" si="1"/>
        <v>0</v>
      </c>
      <c r="L31" s="81"/>
      <c r="M31" s="81"/>
      <c r="N31" s="81"/>
      <c r="O31" s="81"/>
      <c r="P31" s="81"/>
      <c r="Q31" s="81"/>
      <c r="R31" s="81"/>
      <c r="S31" s="81"/>
      <c r="T31" s="83">
        <f t="shared" si="2"/>
        <v>0</v>
      </c>
      <c r="U31" s="81"/>
      <c r="V31" s="81"/>
      <c r="W31" s="81"/>
      <c r="X31" s="81"/>
      <c r="Y31" s="83">
        <f t="shared" si="3"/>
        <v>0</v>
      </c>
      <c r="Z31" s="114">
        <f t="shared" si="4"/>
        <v>0</v>
      </c>
    </row>
    <row r="32" spans="1:26" ht="15.75" x14ac:dyDescent="0.25">
      <c r="A32" s="94">
        <v>28</v>
      </c>
      <c r="B32" s="81"/>
      <c r="C32" s="81"/>
      <c r="D32" s="81"/>
      <c r="E32" s="81"/>
      <c r="F32" s="81"/>
      <c r="G32" s="81"/>
      <c r="H32" s="82"/>
      <c r="I32" s="263">
        <f t="shared" si="0"/>
        <v>0</v>
      </c>
      <c r="J32" s="81"/>
      <c r="K32" s="83">
        <f t="shared" si="1"/>
        <v>0</v>
      </c>
      <c r="L32" s="81"/>
      <c r="M32" s="81"/>
      <c r="N32" s="81"/>
      <c r="O32" s="81"/>
      <c r="P32" s="81"/>
      <c r="Q32" s="81"/>
      <c r="R32" s="81"/>
      <c r="S32" s="81"/>
      <c r="T32" s="83">
        <f t="shared" si="2"/>
        <v>0</v>
      </c>
      <c r="U32" s="81"/>
      <c r="V32" s="81"/>
      <c r="W32" s="81"/>
      <c r="X32" s="81"/>
      <c r="Y32" s="83">
        <f t="shared" si="3"/>
        <v>0</v>
      </c>
      <c r="Z32" s="114">
        <f t="shared" si="4"/>
        <v>0</v>
      </c>
    </row>
    <row r="33" spans="1:26" ht="15.75" x14ac:dyDescent="0.25">
      <c r="A33" s="94">
        <v>29</v>
      </c>
      <c r="B33" s="81"/>
      <c r="C33" s="81"/>
      <c r="D33" s="81"/>
      <c r="E33" s="81"/>
      <c r="F33" s="81"/>
      <c r="G33" s="81"/>
      <c r="H33" s="82"/>
      <c r="I33" s="263">
        <f t="shared" si="0"/>
        <v>0</v>
      </c>
      <c r="J33" s="81"/>
      <c r="K33" s="83">
        <f t="shared" si="1"/>
        <v>0</v>
      </c>
      <c r="L33" s="81"/>
      <c r="M33" s="81"/>
      <c r="N33" s="81"/>
      <c r="O33" s="81"/>
      <c r="P33" s="81"/>
      <c r="Q33" s="81"/>
      <c r="R33" s="81"/>
      <c r="S33" s="81"/>
      <c r="T33" s="83">
        <f t="shared" si="2"/>
        <v>0</v>
      </c>
      <c r="U33" s="81"/>
      <c r="V33" s="81"/>
      <c r="W33" s="81"/>
      <c r="X33" s="81"/>
      <c r="Y33" s="83">
        <f t="shared" si="3"/>
        <v>0</v>
      </c>
      <c r="Z33" s="114">
        <f t="shared" si="4"/>
        <v>0</v>
      </c>
    </row>
    <row r="34" spans="1:26" ht="16.5" thickBot="1" x14ac:dyDescent="0.3">
      <c r="A34" s="116">
        <v>30</v>
      </c>
      <c r="B34" s="84"/>
      <c r="C34" s="84"/>
      <c r="D34" s="84"/>
      <c r="E34" s="84"/>
      <c r="F34" s="84"/>
      <c r="G34" s="84"/>
      <c r="H34" s="85"/>
      <c r="I34" s="264">
        <f t="shared" si="0"/>
        <v>0</v>
      </c>
      <c r="J34" s="84"/>
      <c r="K34" s="87">
        <f t="shared" si="1"/>
        <v>0</v>
      </c>
      <c r="L34" s="84"/>
      <c r="M34" s="84"/>
      <c r="N34" s="84"/>
      <c r="O34" s="84"/>
      <c r="P34" s="84"/>
      <c r="Q34" s="84"/>
      <c r="R34" s="84"/>
      <c r="S34" s="84"/>
      <c r="T34" s="87">
        <f t="shared" si="2"/>
        <v>0</v>
      </c>
      <c r="U34" s="84"/>
      <c r="V34" s="84"/>
      <c r="W34" s="84"/>
      <c r="X34" s="84"/>
      <c r="Y34" s="87">
        <f t="shared" si="3"/>
        <v>0</v>
      </c>
      <c r="Z34" s="117">
        <f t="shared" si="4"/>
        <v>0</v>
      </c>
    </row>
    <row r="35" spans="1:26" ht="15.75" x14ac:dyDescent="0.25">
      <c r="A35" s="88">
        <v>31</v>
      </c>
      <c r="B35" s="80"/>
      <c r="C35" s="80"/>
      <c r="D35" s="80"/>
      <c r="E35" s="80"/>
      <c r="F35" s="80"/>
      <c r="G35" s="80"/>
      <c r="H35" s="78"/>
      <c r="I35" s="262">
        <f t="shared" si="0"/>
        <v>0</v>
      </c>
      <c r="J35" s="80"/>
      <c r="K35" s="79">
        <f t="shared" si="1"/>
        <v>0</v>
      </c>
      <c r="L35" s="80"/>
      <c r="M35" s="80"/>
      <c r="N35" s="80"/>
      <c r="O35" s="80"/>
      <c r="P35" s="80"/>
      <c r="Q35" s="80"/>
      <c r="R35" s="80"/>
      <c r="S35" s="80"/>
      <c r="T35" s="79">
        <f t="shared" si="2"/>
        <v>0</v>
      </c>
      <c r="U35" s="80"/>
      <c r="V35" s="80"/>
      <c r="W35" s="80"/>
      <c r="X35" s="80"/>
      <c r="Y35" s="79">
        <f t="shared" si="3"/>
        <v>0</v>
      </c>
      <c r="Z35" s="93">
        <f t="shared" si="4"/>
        <v>0</v>
      </c>
    </row>
    <row r="36" spans="1:26" ht="15.75" x14ac:dyDescent="0.25">
      <c r="A36" s="94">
        <v>32</v>
      </c>
      <c r="B36" s="81"/>
      <c r="C36" s="81"/>
      <c r="D36" s="81"/>
      <c r="E36" s="81"/>
      <c r="F36" s="81"/>
      <c r="G36" s="81"/>
      <c r="H36" s="82"/>
      <c r="I36" s="263">
        <f t="shared" si="0"/>
        <v>0</v>
      </c>
      <c r="J36" s="81"/>
      <c r="K36" s="83">
        <f t="shared" si="1"/>
        <v>0</v>
      </c>
      <c r="L36" s="81"/>
      <c r="M36" s="81"/>
      <c r="N36" s="81"/>
      <c r="O36" s="81"/>
      <c r="P36" s="81"/>
      <c r="Q36" s="81"/>
      <c r="R36" s="81"/>
      <c r="S36" s="81"/>
      <c r="T36" s="83">
        <f t="shared" si="2"/>
        <v>0</v>
      </c>
      <c r="U36" s="81"/>
      <c r="V36" s="81"/>
      <c r="W36" s="81"/>
      <c r="X36" s="81"/>
      <c r="Y36" s="83">
        <f t="shared" si="3"/>
        <v>0</v>
      </c>
      <c r="Z36" s="114">
        <f t="shared" si="4"/>
        <v>0</v>
      </c>
    </row>
    <row r="37" spans="1:26" ht="15.75" x14ac:dyDescent="0.25">
      <c r="A37" s="94">
        <v>33</v>
      </c>
      <c r="B37" s="81"/>
      <c r="C37" s="81"/>
      <c r="D37" s="81"/>
      <c r="E37" s="81"/>
      <c r="F37" s="81"/>
      <c r="G37" s="81"/>
      <c r="H37" s="82"/>
      <c r="I37" s="263">
        <f t="shared" si="0"/>
        <v>0</v>
      </c>
      <c r="J37" s="81"/>
      <c r="K37" s="83">
        <f t="shared" si="1"/>
        <v>0</v>
      </c>
      <c r="L37" s="81"/>
      <c r="M37" s="81"/>
      <c r="N37" s="81"/>
      <c r="O37" s="81"/>
      <c r="P37" s="81"/>
      <c r="Q37" s="81"/>
      <c r="R37" s="81"/>
      <c r="S37" s="81"/>
      <c r="T37" s="83">
        <f t="shared" si="2"/>
        <v>0</v>
      </c>
      <c r="U37" s="81"/>
      <c r="V37" s="81"/>
      <c r="W37" s="81"/>
      <c r="X37" s="81"/>
      <c r="Y37" s="83">
        <f t="shared" si="3"/>
        <v>0</v>
      </c>
      <c r="Z37" s="114">
        <f t="shared" si="4"/>
        <v>0</v>
      </c>
    </row>
    <row r="38" spans="1:26" ht="15.75" x14ac:dyDescent="0.25">
      <c r="A38" s="94">
        <v>34</v>
      </c>
      <c r="B38" s="81"/>
      <c r="C38" s="81"/>
      <c r="D38" s="81"/>
      <c r="E38" s="81"/>
      <c r="F38" s="81"/>
      <c r="G38" s="81"/>
      <c r="H38" s="82"/>
      <c r="I38" s="263">
        <f t="shared" si="0"/>
        <v>0</v>
      </c>
      <c r="J38" s="81"/>
      <c r="K38" s="83">
        <f t="shared" si="1"/>
        <v>0</v>
      </c>
      <c r="L38" s="81"/>
      <c r="M38" s="81"/>
      <c r="N38" s="81"/>
      <c r="O38" s="81"/>
      <c r="P38" s="81"/>
      <c r="Q38" s="81"/>
      <c r="R38" s="81"/>
      <c r="S38" s="81"/>
      <c r="T38" s="83">
        <f t="shared" si="2"/>
        <v>0</v>
      </c>
      <c r="U38" s="81"/>
      <c r="V38" s="81"/>
      <c r="W38" s="81"/>
      <c r="X38" s="81"/>
      <c r="Y38" s="83">
        <f t="shared" si="3"/>
        <v>0</v>
      </c>
      <c r="Z38" s="114">
        <f t="shared" si="4"/>
        <v>0</v>
      </c>
    </row>
    <row r="39" spans="1:26" ht="16.5" thickBot="1" x14ac:dyDescent="0.3">
      <c r="A39" s="116">
        <v>35</v>
      </c>
      <c r="B39" s="84"/>
      <c r="C39" s="84"/>
      <c r="D39" s="84"/>
      <c r="E39" s="84"/>
      <c r="F39" s="84"/>
      <c r="G39" s="84"/>
      <c r="H39" s="85"/>
      <c r="I39" s="264">
        <f t="shared" si="0"/>
        <v>0</v>
      </c>
      <c r="J39" s="84"/>
      <c r="K39" s="87">
        <f t="shared" si="1"/>
        <v>0</v>
      </c>
      <c r="L39" s="84"/>
      <c r="M39" s="84"/>
      <c r="N39" s="84"/>
      <c r="O39" s="84"/>
      <c r="P39" s="84"/>
      <c r="Q39" s="84"/>
      <c r="R39" s="84"/>
      <c r="S39" s="84"/>
      <c r="T39" s="87">
        <f t="shared" si="2"/>
        <v>0</v>
      </c>
      <c r="U39" s="84"/>
      <c r="V39" s="84"/>
      <c r="W39" s="84"/>
      <c r="X39" s="84"/>
      <c r="Y39" s="87">
        <f t="shared" si="3"/>
        <v>0</v>
      </c>
      <c r="Z39" s="117">
        <f t="shared" si="4"/>
        <v>0</v>
      </c>
    </row>
    <row r="40" spans="1:26" ht="15.75" x14ac:dyDescent="0.25">
      <c r="A40" s="88">
        <v>36</v>
      </c>
      <c r="B40" s="80"/>
      <c r="C40" s="80"/>
      <c r="D40" s="80"/>
      <c r="E40" s="80"/>
      <c r="F40" s="80"/>
      <c r="G40" s="80"/>
      <c r="H40" s="78"/>
      <c r="I40" s="262">
        <f t="shared" si="0"/>
        <v>0</v>
      </c>
      <c r="J40" s="80"/>
      <c r="K40" s="79">
        <f t="shared" si="1"/>
        <v>0</v>
      </c>
      <c r="L40" s="80"/>
      <c r="M40" s="80"/>
      <c r="N40" s="80"/>
      <c r="O40" s="80"/>
      <c r="P40" s="80"/>
      <c r="Q40" s="80"/>
      <c r="R40" s="80"/>
      <c r="S40" s="80"/>
      <c r="T40" s="79">
        <f t="shared" si="2"/>
        <v>0</v>
      </c>
      <c r="U40" s="80"/>
      <c r="V40" s="80"/>
      <c r="W40" s="80"/>
      <c r="X40" s="80"/>
      <c r="Y40" s="79">
        <f t="shared" si="3"/>
        <v>0</v>
      </c>
      <c r="Z40" s="93">
        <f t="shared" si="4"/>
        <v>0</v>
      </c>
    </row>
    <row r="41" spans="1:26" ht="15.75" x14ac:dyDescent="0.25">
      <c r="A41" s="94">
        <v>37</v>
      </c>
      <c r="B41" s="81"/>
      <c r="C41" s="81"/>
      <c r="D41" s="81"/>
      <c r="E41" s="81"/>
      <c r="F41" s="81"/>
      <c r="G41" s="81"/>
      <c r="H41" s="82"/>
      <c r="I41" s="263">
        <f t="shared" si="0"/>
        <v>0</v>
      </c>
      <c r="J41" s="81"/>
      <c r="K41" s="83">
        <f t="shared" si="1"/>
        <v>0</v>
      </c>
      <c r="L41" s="81"/>
      <c r="M41" s="81"/>
      <c r="N41" s="81"/>
      <c r="O41" s="81"/>
      <c r="P41" s="81"/>
      <c r="Q41" s="81"/>
      <c r="R41" s="81"/>
      <c r="S41" s="81"/>
      <c r="T41" s="83">
        <f t="shared" si="2"/>
        <v>0</v>
      </c>
      <c r="U41" s="81"/>
      <c r="V41" s="81"/>
      <c r="W41" s="81"/>
      <c r="X41" s="81"/>
      <c r="Y41" s="83">
        <f t="shared" si="3"/>
        <v>0</v>
      </c>
      <c r="Z41" s="114">
        <f t="shared" si="4"/>
        <v>0</v>
      </c>
    </row>
    <row r="42" spans="1:26" ht="15.75" x14ac:dyDescent="0.25">
      <c r="A42" s="94">
        <v>38</v>
      </c>
      <c r="B42" s="81"/>
      <c r="C42" s="81"/>
      <c r="D42" s="81"/>
      <c r="E42" s="81"/>
      <c r="F42" s="81"/>
      <c r="G42" s="81"/>
      <c r="H42" s="82"/>
      <c r="I42" s="263">
        <f t="shared" si="0"/>
        <v>0</v>
      </c>
      <c r="J42" s="81"/>
      <c r="K42" s="83">
        <f t="shared" si="1"/>
        <v>0</v>
      </c>
      <c r="L42" s="81"/>
      <c r="M42" s="81"/>
      <c r="N42" s="81"/>
      <c r="O42" s="81"/>
      <c r="P42" s="81"/>
      <c r="Q42" s="81"/>
      <c r="R42" s="81"/>
      <c r="S42" s="81"/>
      <c r="T42" s="83">
        <f t="shared" si="2"/>
        <v>0</v>
      </c>
      <c r="U42" s="81"/>
      <c r="V42" s="81"/>
      <c r="W42" s="81"/>
      <c r="X42" s="81"/>
      <c r="Y42" s="83">
        <f t="shared" si="3"/>
        <v>0</v>
      </c>
      <c r="Z42" s="114">
        <f t="shared" si="4"/>
        <v>0</v>
      </c>
    </row>
    <row r="43" spans="1:26" ht="15.75" x14ac:dyDescent="0.25">
      <c r="A43" s="94">
        <v>39</v>
      </c>
      <c r="B43" s="81"/>
      <c r="C43" s="81"/>
      <c r="D43" s="81"/>
      <c r="E43" s="81"/>
      <c r="F43" s="81"/>
      <c r="G43" s="81"/>
      <c r="H43" s="82"/>
      <c r="I43" s="263">
        <f t="shared" si="0"/>
        <v>0</v>
      </c>
      <c r="J43" s="81"/>
      <c r="K43" s="83">
        <f t="shared" si="1"/>
        <v>0</v>
      </c>
      <c r="L43" s="81"/>
      <c r="M43" s="81"/>
      <c r="N43" s="81"/>
      <c r="O43" s="81"/>
      <c r="P43" s="81"/>
      <c r="Q43" s="81"/>
      <c r="R43" s="81"/>
      <c r="S43" s="81"/>
      <c r="T43" s="83">
        <f t="shared" si="2"/>
        <v>0</v>
      </c>
      <c r="U43" s="81"/>
      <c r="V43" s="81"/>
      <c r="W43" s="81"/>
      <c r="X43" s="81"/>
      <c r="Y43" s="83">
        <f t="shared" si="3"/>
        <v>0</v>
      </c>
      <c r="Z43" s="114">
        <f t="shared" si="4"/>
        <v>0</v>
      </c>
    </row>
    <row r="44" spans="1:26" ht="16.5" thickBot="1" x14ac:dyDescent="0.3">
      <c r="A44" s="116">
        <v>40</v>
      </c>
      <c r="B44" s="84"/>
      <c r="C44" s="84"/>
      <c r="D44" s="84"/>
      <c r="E44" s="84"/>
      <c r="F44" s="84"/>
      <c r="G44" s="84"/>
      <c r="H44" s="85"/>
      <c r="I44" s="264">
        <f t="shared" si="0"/>
        <v>0</v>
      </c>
      <c r="J44" s="84"/>
      <c r="K44" s="87">
        <f t="shared" si="1"/>
        <v>0</v>
      </c>
      <c r="L44" s="84"/>
      <c r="M44" s="84"/>
      <c r="N44" s="84"/>
      <c r="O44" s="84"/>
      <c r="P44" s="84"/>
      <c r="Q44" s="84"/>
      <c r="R44" s="84"/>
      <c r="S44" s="84"/>
      <c r="T44" s="87">
        <f t="shared" si="2"/>
        <v>0</v>
      </c>
      <c r="U44" s="84"/>
      <c r="V44" s="84"/>
      <c r="W44" s="84"/>
      <c r="X44" s="84"/>
      <c r="Y44" s="87">
        <f t="shared" si="3"/>
        <v>0</v>
      </c>
      <c r="Z44" s="117">
        <f t="shared" si="4"/>
        <v>0</v>
      </c>
    </row>
    <row r="45" spans="1:26" ht="15.75" x14ac:dyDescent="0.25">
      <c r="A45" s="88">
        <v>41</v>
      </c>
      <c r="B45" s="260"/>
      <c r="C45" s="260"/>
      <c r="D45" s="260"/>
      <c r="E45" s="260"/>
      <c r="F45" s="260"/>
      <c r="G45" s="260"/>
      <c r="H45" s="260"/>
      <c r="I45" s="262">
        <f t="shared" si="0"/>
        <v>0</v>
      </c>
      <c r="J45" s="260"/>
      <c r="K45" s="79">
        <f t="shared" si="1"/>
        <v>0</v>
      </c>
      <c r="L45" s="260"/>
      <c r="M45" s="260"/>
      <c r="N45" s="260"/>
      <c r="O45" s="260"/>
      <c r="P45" s="260"/>
      <c r="Q45" s="260"/>
      <c r="R45" s="260"/>
      <c r="S45" s="260"/>
      <c r="T45" s="79">
        <f t="shared" si="2"/>
        <v>0</v>
      </c>
      <c r="U45" s="260"/>
      <c r="V45" s="260"/>
      <c r="W45" s="260"/>
      <c r="X45" s="260"/>
      <c r="Y45" s="79">
        <f t="shared" si="3"/>
        <v>0</v>
      </c>
      <c r="Z45" s="93">
        <f t="shared" si="4"/>
        <v>0</v>
      </c>
    </row>
    <row r="46" spans="1:26" ht="16.5" thickBot="1" x14ac:dyDescent="0.3">
      <c r="A46" s="89">
        <v>42</v>
      </c>
      <c r="B46" s="261"/>
      <c r="C46" s="261"/>
      <c r="D46" s="261"/>
      <c r="E46" s="261"/>
      <c r="F46" s="261"/>
      <c r="G46" s="261"/>
      <c r="H46" s="261"/>
      <c r="I46" s="265">
        <f t="shared" si="0"/>
        <v>0</v>
      </c>
      <c r="J46" s="261"/>
      <c r="K46" s="77">
        <f t="shared" si="1"/>
        <v>0</v>
      </c>
      <c r="L46" s="261"/>
      <c r="M46" s="261"/>
      <c r="N46" s="261"/>
      <c r="O46" s="261"/>
      <c r="P46" s="261"/>
      <c r="Q46" s="261"/>
      <c r="R46" s="261"/>
      <c r="S46" s="261"/>
      <c r="T46" s="77">
        <f t="shared" si="2"/>
        <v>0</v>
      </c>
      <c r="U46" s="261"/>
      <c r="V46" s="261"/>
      <c r="W46" s="261"/>
      <c r="X46" s="261"/>
      <c r="Y46" s="77">
        <f t="shared" si="3"/>
        <v>0</v>
      </c>
      <c r="Z46" s="115">
        <f t="shared" si="4"/>
        <v>0</v>
      </c>
    </row>
    <row r="47" spans="1:26" ht="21" x14ac:dyDescent="0.35">
      <c r="M47" s="256">
        <v>18</v>
      </c>
    </row>
  </sheetData>
  <sheetProtection password="CC2F" sheet="1" objects="1" scenarios="1"/>
  <mergeCells count="9">
    <mergeCell ref="A1:Z1"/>
    <mergeCell ref="B2:I2"/>
    <mergeCell ref="J2:J3"/>
    <mergeCell ref="K2:K3"/>
    <mergeCell ref="L2:S2"/>
    <mergeCell ref="T2:T3"/>
    <mergeCell ref="U2:X2"/>
    <mergeCell ref="Y2:Y3"/>
    <mergeCell ref="Z2:Z3"/>
  </mergeCells>
  <pageMargins left="0.31496062992125984" right="0.11811023622047245" top="0.35433070866141736" bottom="0.15748031496062992" header="0.31496062992125984" footer="0.31496062992125984"/>
  <pageSetup paperSize="9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Z47"/>
  <sheetViews>
    <sheetView view="pageBreakPreview" topLeftCell="A31" zoomScaleNormal="100" zoomScaleSheetLayoutView="100" workbookViewId="0">
      <selection activeCell="Y46" activeCellId="3" sqref="I4:I46 K4:K46 T4:T46 Y4:Z46"/>
    </sheetView>
  </sheetViews>
  <sheetFormatPr defaultRowHeight="14.25" x14ac:dyDescent="0.2"/>
  <cols>
    <col min="1" max="1" width="6.25" style="186" customWidth="1"/>
    <col min="2" max="10" width="3.125" style="186" customWidth="1"/>
    <col min="11" max="11" width="3.875" style="186" customWidth="1"/>
    <col min="12" max="19" width="3.125" style="186" customWidth="1"/>
    <col min="20" max="20" width="3.875" style="186" customWidth="1"/>
    <col min="21" max="24" width="3.125" style="186" customWidth="1"/>
    <col min="25" max="25" width="3.875" style="186" customWidth="1"/>
    <col min="26" max="26" width="5.875" style="186" customWidth="1"/>
    <col min="27" max="16384" width="9" style="186"/>
  </cols>
  <sheetData>
    <row r="1" spans="1:26" ht="19.5" thickBot="1" x14ac:dyDescent="0.35">
      <c r="A1" s="421" t="s">
        <v>67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</row>
    <row r="2" spans="1:26" ht="29.25" customHeight="1" x14ac:dyDescent="0.25">
      <c r="A2" s="90" t="s">
        <v>30</v>
      </c>
      <c r="B2" s="418" t="s">
        <v>45</v>
      </c>
      <c r="C2" s="419"/>
      <c r="D2" s="419"/>
      <c r="E2" s="419"/>
      <c r="F2" s="419"/>
      <c r="G2" s="419"/>
      <c r="H2" s="419"/>
      <c r="I2" s="419"/>
      <c r="J2" s="420" t="s">
        <v>52</v>
      </c>
      <c r="K2" s="422" t="s">
        <v>46</v>
      </c>
      <c r="L2" s="418" t="s">
        <v>47</v>
      </c>
      <c r="M2" s="419"/>
      <c r="N2" s="419"/>
      <c r="O2" s="419"/>
      <c r="P2" s="419"/>
      <c r="Q2" s="419"/>
      <c r="R2" s="419"/>
      <c r="S2" s="424"/>
      <c r="T2" s="425" t="s">
        <v>46</v>
      </c>
      <c r="U2" s="427" t="s">
        <v>48</v>
      </c>
      <c r="V2" s="428"/>
      <c r="W2" s="428"/>
      <c r="X2" s="429"/>
      <c r="Y2" s="425" t="s">
        <v>46</v>
      </c>
      <c r="Z2" s="430" t="s">
        <v>53</v>
      </c>
    </row>
    <row r="3" spans="1:26" ht="15.75" x14ac:dyDescent="0.2">
      <c r="A3" s="91" t="s">
        <v>50</v>
      </c>
      <c r="B3" s="267"/>
      <c r="C3" s="267"/>
      <c r="D3" s="267"/>
      <c r="E3" s="267"/>
      <c r="F3" s="267"/>
      <c r="G3" s="267"/>
      <c r="H3" s="270"/>
      <c r="I3" s="86" t="s">
        <v>51</v>
      </c>
      <c r="J3" s="420"/>
      <c r="K3" s="423"/>
      <c r="L3" s="267"/>
      <c r="M3" s="267"/>
      <c r="N3" s="267"/>
      <c r="O3" s="267"/>
      <c r="P3" s="267"/>
      <c r="Q3" s="267"/>
      <c r="R3" s="267"/>
      <c r="S3" s="267"/>
      <c r="T3" s="426"/>
      <c r="U3" s="267"/>
      <c r="V3" s="267"/>
      <c r="W3" s="267"/>
      <c r="X3" s="267"/>
      <c r="Y3" s="426"/>
      <c r="Z3" s="431"/>
    </row>
    <row r="4" spans="1:26" ht="16.5" thickBot="1" x14ac:dyDescent="0.3">
      <c r="A4" s="111" t="s">
        <v>49</v>
      </c>
      <c r="B4" s="84"/>
      <c r="C4" s="84"/>
      <c r="D4" s="84"/>
      <c r="E4" s="84"/>
      <c r="F4" s="84"/>
      <c r="G4" s="84"/>
      <c r="H4" s="85"/>
      <c r="I4" s="266">
        <f>SUM(B4:H4)</f>
        <v>0</v>
      </c>
      <c r="J4" s="95"/>
      <c r="K4" s="113">
        <f>I4+J4</f>
        <v>0</v>
      </c>
      <c r="L4" s="84"/>
      <c r="M4" s="84"/>
      <c r="N4" s="84"/>
      <c r="O4" s="84"/>
      <c r="P4" s="84"/>
      <c r="Q4" s="84"/>
      <c r="R4" s="84"/>
      <c r="S4" s="84"/>
      <c r="T4" s="87">
        <f>SUM(L4:S4)</f>
        <v>0</v>
      </c>
      <c r="U4" s="84"/>
      <c r="V4" s="84"/>
      <c r="W4" s="84"/>
      <c r="X4" s="84"/>
      <c r="Y4" s="87">
        <f>SUM(U4:X4)</f>
        <v>0</v>
      </c>
      <c r="Z4" s="117">
        <v>100</v>
      </c>
    </row>
    <row r="5" spans="1:26" ht="15.75" x14ac:dyDescent="0.25">
      <c r="A5" s="88">
        <v>1</v>
      </c>
      <c r="B5" s="80"/>
      <c r="C5" s="80"/>
      <c r="D5" s="80"/>
      <c r="E5" s="80"/>
      <c r="F5" s="80"/>
      <c r="G5" s="80"/>
      <c r="H5" s="78"/>
      <c r="I5" s="262">
        <f>SUM(B5:H5)</f>
        <v>0</v>
      </c>
      <c r="J5" s="80"/>
      <c r="K5" s="79">
        <f>I5+J5</f>
        <v>0</v>
      </c>
      <c r="L5" s="80"/>
      <c r="M5" s="80"/>
      <c r="N5" s="80"/>
      <c r="O5" s="80"/>
      <c r="P5" s="80"/>
      <c r="Q5" s="80"/>
      <c r="R5" s="80"/>
      <c r="S5" s="80"/>
      <c r="T5" s="79">
        <f>SUM(L5:S5)</f>
        <v>0</v>
      </c>
      <c r="U5" s="80"/>
      <c r="V5" s="80"/>
      <c r="W5" s="80"/>
      <c r="X5" s="80"/>
      <c r="Y5" s="79">
        <f>SUM(U5:X5)</f>
        <v>0</v>
      </c>
      <c r="Z5" s="93">
        <f>K5+T5+Y5</f>
        <v>0</v>
      </c>
    </row>
    <row r="6" spans="1:26" ht="15.75" x14ac:dyDescent="0.25">
      <c r="A6" s="94">
        <v>2</v>
      </c>
      <c r="B6" s="81"/>
      <c r="C6" s="81"/>
      <c r="D6" s="81"/>
      <c r="E6" s="81"/>
      <c r="F6" s="81"/>
      <c r="G6" s="81"/>
      <c r="H6" s="82"/>
      <c r="I6" s="263">
        <f t="shared" ref="I6:I46" si="0">SUM(B6:H6)</f>
        <v>0</v>
      </c>
      <c r="J6" s="81"/>
      <c r="K6" s="83">
        <f t="shared" ref="K6:K46" si="1">I6+J6</f>
        <v>0</v>
      </c>
      <c r="L6" s="81"/>
      <c r="M6" s="81"/>
      <c r="N6" s="81"/>
      <c r="O6" s="81"/>
      <c r="P6" s="81"/>
      <c r="Q6" s="81"/>
      <c r="R6" s="81"/>
      <c r="S6" s="81"/>
      <c r="T6" s="83">
        <f t="shared" ref="T6:T46" si="2">SUM(L6:S6)</f>
        <v>0</v>
      </c>
      <c r="U6" s="81"/>
      <c r="V6" s="81"/>
      <c r="W6" s="81"/>
      <c r="X6" s="81"/>
      <c r="Y6" s="83">
        <f t="shared" ref="Y6:Y46" si="3">SUM(U6:X6)</f>
        <v>0</v>
      </c>
      <c r="Z6" s="114">
        <f t="shared" ref="Z6:Z46" si="4">K6+T6+Y6</f>
        <v>0</v>
      </c>
    </row>
    <row r="7" spans="1:26" ht="15.75" x14ac:dyDescent="0.25">
      <c r="A7" s="94">
        <v>3</v>
      </c>
      <c r="B7" s="81"/>
      <c r="C7" s="81"/>
      <c r="D7" s="81"/>
      <c r="E7" s="81"/>
      <c r="F7" s="81"/>
      <c r="G7" s="81"/>
      <c r="H7" s="82"/>
      <c r="I7" s="263">
        <f t="shared" si="0"/>
        <v>0</v>
      </c>
      <c r="J7" s="81"/>
      <c r="K7" s="83">
        <f t="shared" si="1"/>
        <v>0</v>
      </c>
      <c r="L7" s="81"/>
      <c r="M7" s="81"/>
      <c r="N7" s="81"/>
      <c r="O7" s="81"/>
      <c r="P7" s="81"/>
      <c r="Q7" s="81"/>
      <c r="R7" s="81"/>
      <c r="S7" s="81"/>
      <c r="T7" s="83">
        <f t="shared" si="2"/>
        <v>0</v>
      </c>
      <c r="U7" s="81"/>
      <c r="V7" s="81"/>
      <c r="W7" s="81"/>
      <c r="X7" s="81"/>
      <c r="Y7" s="83">
        <f t="shared" si="3"/>
        <v>0</v>
      </c>
      <c r="Z7" s="114">
        <f t="shared" si="4"/>
        <v>0</v>
      </c>
    </row>
    <row r="8" spans="1:26" ht="15.75" x14ac:dyDescent="0.25">
      <c r="A8" s="94">
        <v>4</v>
      </c>
      <c r="B8" s="81"/>
      <c r="C8" s="81"/>
      <c r="D8" s="81"/>
      <c r="E8" s="81"/>
      <c r="F8" s="81"/>
      <c r="G8" s="81"/>
      <c r="H8" s="82"/>
      <c r="I8" s="263">
        <f t="shared" si="0"/>
        <v>0</v>
      </c>
      <c r="J8" s="81"/>
      <c r="K8" s="83">
        <f t="shared" si="1"/>
        <v>0</v>
      </c>
      <c r="L8" s="81"/>
      <c r="M8" s="81"/>
      <c r="N8" s="81"/>
      <c r="O8" s="81"/>
      <c r="P8" s="81"/>
      <c r="Q8" s="81"/>
      <c r="R8" s="81"/>
      <c r="S8" s="81"/>
      <c r="T8" s="83">
        <f t="shared" si="2"/>
        <v>0</v>
      </c>
      <c r="U8" s="81"/>
      <c r="V8" s="81"/>
      <c r="W8" s="81"/>
      <c r="X8" s="81"/>
      <c r="Y8" s="83">
        <f t="shared" si="3"/>
        <v>0</v>
      </c>
      <c r="Z8" s="114">
        <f t="shared" si="4"/>
        <v>0</v>
      </c>
    </row>
    <row r="9" spans="1:26" ht="16.5" thickBot="1" x14ac:dyDescent="0.3">
      <c r="A9" s="116">
        <v>5</v>
      </c>
      <c r="B9" s="84"/>
      <c r="C9" s="84"/>
      <c r="D9" s="84"/>
      <c r="E9" s="84"/>
      <c r="F9" s="84"/>
      <c r="G9" s="84"/>
      <c r="H9" s="85"/>
      <c r="I9" s="264">
        <f t="shared" si="0"/>
        <v>0</v>
      </c>
      <c r="J9" s="84"/>
      <c r="K9" s="87">
        <f t="shared" si="1"/>
        <v>0</v>
      </c>
      <c r="L9" s="84"/>
      <c r="M9" s="84"/>
      <c r="N9" s="84"/>
      <c r="O9" s="84"/>
      <c r="P9" s="84"/>
      <c r="Q9" s="84"/>
      <c r="R9" s="84"/>
      <c r="S9" s="84"/>
      <c r="T9" s="87">
        <f t="shared" si="2"/>
        <v>0</v>
      </c>
      <c r="U9" s="84"/>
      <c r="V9" s="84"/>
      <c r="W9" s="84"/>
      <c r="X9" s="84"/>
      <c r="Y9" s="87">
        <f t="shared" si="3"/>
        <v>0</v>
      </c>
      <c r="Z9" s="117">
        <f t="shared" si="4"/>
        <v>0</v>
      </c>
    </row>
    <row r="10" spans="1:26" ht="15.75" x14ac:dyDescent="0.25">
      <c r="A10" s="88">
        <v>6</v>
      </c>
      <c r="B10" s="80"/>
      <c r="C10" s="80"/>
      <c r="D10" s="80"/>
      <c r="E10" s="80"/>
      <c r="F10" s="80"/>
      <c r="G10" s="80"/>
      <c r="H10" s="78"/>
      <c r="I10" s="262">
        <f t="shared" si="0"/>
        <v>0</v>
      </c>
      <c r="J10" s="80"/>
      <c r="K10" s="79">
        <f t="shared" si="1"/>
        <v>0</v>
      </c>
      <c r="L10" s="80"/>
      <c r="M10" s="80"/>
      <c r="N10" s="80"/>
      <c r="O10" s="80"/>
      <c r="P10" s="80"/>
      <c r="Q10" s="80"/>
      <c r="R10" s="80"/>
      <c r="S10" s="80"/>
      <c r="T10" s="79">
        <f t="shared" si="2"/>
        <v>0</v>
      </c>
      <c r="U10" s="80"/>
      <c r="V10" s="80"/>
      <c r="W10" s="80"/>
      <c r="X10" s="80"/>
      <c r="Y10" s="79">
        <f t="shared" si="3"/>
        <v>0</v>
      </c>
      <c r="Z10" s="93">
        <f t="shared" si="4"/>
        <v>0</v>
      </c>
    </row>
    <row r="11" spans="1:26" ht="15.75" x14ac:dyDescent="0.25">
      <c r="A11" s="94">
        <v>7</v>
      </c>
      <c r="B11" s="81"/>
      <c r="C11" s="81"/>
      <c r="D11" s="81"/>
      <c r="E11" s="81"/>
      <c r="F11" s="81"/>
      <c r="G11" s="81"/>
      <c r="H11" s="82"/>
      <c r="I11" s="263">
        <f t="shared" si="0"/>
        <v>0</v>
      </c>
      <c r="J11" s="81"/>
      <c r="K11" s="83">
        <f t="shared" si="1"/>
        <v>0</v>
      </c>
      <c r="L11" s="81"/>
      <c r="M11" s="81"/>
      <c r="N11" s="81"/>
      <c r="O11" s="81"/>
      <c r="P11" s="81"/>
      <c r="Q11" s="81"/>
      <c r="R11" s="81"/>
      <c r="S11" s="81"/>
      <c r="T11" s="83">
        <f t="shared" si="2"/>
        <v>0</v>
      </c>
      <c r="U11" s="81"/>
      <c r="V11" s="81"/>
      <c r="W11" s="81"/>
      <c r="X11" s="81"/>
      <c r="Y11" s="83">
        <f t="shared" si="3"/>
        <v>0</v>
      </c>
      <c r="Z11" s="114">
        <f t="shared" si="4"/>
        <v>0</v>
      </c>
    </row>
    <row r="12" spans="1:26" ht="15.75" x14ac:dyDescent="0.25">
      <c r="A12" s="94">
        <v>8</v>
      </c>
      <c r="B12" s="81"/>
      <c r="C12" s="81"/>
      <c r="D12" s="81"/>
      <c r="E12" s="81"/>
      <c r="F12" s="81"/>
      <c r="G12" s="81"/>
      <c r="H12" s="82"/>
      <c r="I12" s="263">
        <f t="shared" si="0"/>
        <v>0</v>
      </c>
      <c r="J12" s="81"/>
      <c r="K12" s="83">
        <f t="shared" si="1"/>
        <v>0</v>
      </c>
      <c r="L12" s="81"/>
      <c r="M12" s="81"/>
      <c r="N12" s="81"/>
      <c r="O12" s="81"/>
      <c r="P12" s="81"/>
      <c r="Q12" s="81"/>
      <c r="R12" s="81"/>
      <c r="S12" s="81"/>
      <c r="T12" s="83">
        <f t="shared" si="2"/>
        <v>0</v>
      </c>
      <c r="U12" s="81"/>
      <c r="V12" s="81"/>
      <c r="W12" s="81"/>
      <c r="X12" s="81"/>
      <c r="Y12" s="83">
        <f t="shared" si="3"/>
        <v>0</v>
      </c>
      <c r="Z12" s="114">
        <f t="shared" si="4"/>
        <v>0</v>
      </c>
    </row>
    <row r="13" spans="1:26" ht="15.75" x14ac:dyDescent="0.25">
      <c r="A13" s="94">
        <v>9</v>
      </c>
      <c r="B13" s="81"/>
      <c r="C13" s="81"/>
      <c r="D13" s="81"/>
      <c r="E13" s="81"/>
      <c r="F13" s="81"/>
      <c r="G13" s="81"/>
      <c r="H13" s="82"/>
      <c r="I13" s="263">
        <f t="shared" si="0"/>
        <v>0</v>
      </c>
      <c r="J13" s="81"/>
      <c r="K13" s="83">
        <f t="shared" si="1"/>
        <v>0</v>
      </c>
      <c r="L13" s="81"/>
      <c r="M13" s="81"/>
      <c r="N13" s="81"/>
      <c r="O13" s="81"/>
      <c r="P13" s="81"/>
      <c r="Q13" s="81"/>
      <c r="R13" s="81"/>
      <c r="S13" s="81"/>
      <c r="T13" s="83">
        <f t="shared" si="2"/>
        <v>0</v>
      </c>
      <c r="U13" s="81"/>
      <c r="V13" s="81"/>
      <c r="W13" s="81"/>
      <c r="X13" s="81"/>
      <c r="Y13" s="83">
        <f t="shared" si="3"/>
        <v>0</v>
      </c>
      <c r="Z13" s="114">
        <f t="shared" si="4"/>
        <v>0</v>
      </c>
    </row>
    <row r="14" spans="1:26" ht="16.5" thickBot="1" x14ac:dyDescent="0.3">
      <c r="A14" s="116">
        <v>10</v>
      </c>
      <c r="B14" s="84"/>
      <c r="C14" s="84"/>
      <c r="D14" s="84"/>
      <c r="E14" s="84"/>
      <c r="F14" s="84"/>
      <c r="G14" s="84"/>
      <c r="H14" s="85"/>
      <c r="I14" s="264">
        <f t="shared" si="0"/>
        <v>0</v>
      </c>
      <c r="J14" s="84"/>
      <c r="K14" s="87">
        <f t="shared" si="1"/>
        <v>0</v>
      </c>
      <c r="L14" s="84"/>
      <c r="M14" s="84"/>
      <c r="N14" s="84"/>
      <c r="O14" s="84"/>
      <c r="P14" s="84"/>
      <c r="Q14" s="84"/>
      <c r="R14" s="84"/>
      <c r="S14" s="84"/>
      <c r="T14" s="87">
        <f t="shared" si="2"/>
        <v>0</v>
      </c>
      <c r="U14" s="84"/>
      <c r="V14" s="84"/>
      <c r="W14" s="84"/>
      <c r="X14" s="84"/>
      <c r="Y14" s="87">
        <f t="shared" si="3"/>
        <v>0</v>
      </c>
      <c r="Z14" s="117">
        <f t="shared" si="4"/>
        <v>0</v>
      </c>
    </row>
    <row r="15" spans="1:26" ht="15.75" x14ac:dyDescent="0.25">
      <c r="A15" s="88">
        <v>11</v>
      </c>
      <c r="B15" s="80"/>
      <c r="C15" s="80"/>
      <c r="D15" s="80"/>
      <c r="E15" s="80"/>
      <c r="F15" s="80"/>
      <c r="G15" s="80"/>
      <c r="H15" s="78"/>
      <c r="I15" s="262">
        <f t="shared" si="0"/>
        <v>0</v>
      </c>
      <c r="J15" s="80"/>
      <c r="K15" s="79">
        <f t="shared" si="1"/>
        <v>0</v>
      </c>
      <c r="L15" s="80"/>
      <c r="M15" s="80"/>
      <c r="N15" s="80"/>
      <c r="O15" s="80"/>
      <c r="P15" s="80"/>
      <c r="Q15" s="80"/>
      <c r="R15" s="80"/>
      <c r="S15" s="80"/>
      <c r="T15" s="79">
        <f t="shared" si="2"/>
        <v>0</v>
      </c>
      <c r="U15" s="80"/>
      <c r="V15" s="80"/>
      <c r="W15" s="80"/>
      <c r="X15" s="80"/>
      <c r="Y15" s="79">
        <f t="shared" si="3"/>
        <v>0</v>
      </c>
      <c r="Z15" s="93">
        <f t="shared" si="4"/>
        <v>0</v>
      </c>
    </row>
    <row r="16" spans="1:26" ht="15.75" x14ac:dyDescent="0.25">
      <c r="A16" s="94">
        <v>12</v>
      </c>
      <c r="B16" s="81"/>
      <c r="C16" s="81"/>
      <c r="D16" s="81"/>
      <c r="E16" s="81"/>
      <c r="F16" s="81"/>
      <c r="G16" s="81"/>
      <c r="H16" s="82"/>
      <c r="I16" s="263">
        <f t="shared" si="0"/>
        <v>0</v>
      </c>
      <c r="J16" s="81"/>
      <c r="K16" s="83">
        <f t="shared" si="1"/>
        <v>0</v>
      </c>
      <c r="L16" s="81"/>
      <c r="M16" s="81"/>
      <c r="N16" s="81"/>
      <c r="O16" s="81"/>
      <c r="P16" s="81"/>
      <c r="Q16" s="81"/>
      <c r="R16" s="81"/>
      <c r="S16" s="81"/>
      <c r="T16" s="83">
        <f t="shared" si="2"/>
        <v>0</v>
      </c>
      <c r="U16" s="81"/>
      <c r="V16" s="81"/>
      <c r="W16" s="81"/>
      <c r="X16" s="81"/>
      <c r="Y16" s="83">
        <f t="shared" si="3"/>
        <v>0</v>
      </c>
      <c r="Z16" s="114">
        <f t="shared" si="4"/>
        <v>0</v>
      </c>
    </row>
    <row r="17" spans="1:26" ht="15.75" x14ac:dyDescent="0.25">
      <c r="A17" s="94">
        <v>13</v>
      </c>
      <c r="B17" s="81"/>
      <c r="C17" s="81"/>
      <c r="D17" s="81"/>
      <c r="E17" s="81"/>
      <c r="F17" s="81"/>
      <c r="G17" s="81"/>
      <c r="H17" s="82"/>
      <c r="I17" s="263">
        <f t="shared" si="0"/>
        <v>0</v>
      </c>
      <c r="J17" s="81"/>
      <c r="K17" s="83">
        <f t="shared" si="1"/>
        <v>0</v>
      </c>
      <c r="L17" s="81"/>
      <c r="M17" s="81"/>
      <c r="N17" s="81"/>
      <c r="O17" s="81"/>
      <c r="P17" s="81"/>
      <c r="Q17" s="81"/>
      <c r="R17" s="81"/>
      <c r="S17" s="81"/>
      <c r="T17" s="83">
        <f t="shared" si="2"/>
        <v>0</v>
      </c>
      <c r="U17" s="81"/>
      <c r="V17" s="81"/>
      <c r="W17" s="81"/>
      <c r="X17" s="81"/>
      <c r="Y17" s="83">
        <f t="shared" si="3"/>
        <v>0</v>
      </c>
      <c r="Z17" s="114">
        <f t="shared" si="4"/>
        <v>0</v>
      </c>
    </row>
    <row r="18" spans="1:26" ht="15.75" x14ac:dyDescent="0.25">
      <c r="A18" s="94">
        <v>14</v>
      </c>
      <c r="B18" s="81"/>
      <c r="C18" s="81"/>
      <c r="D18" s="81"/>
      <c r="E18" s="81"/>
      <c r="F18" s="81"/>
      <c r="G18" s="81"/>
      <c r="H18" s="82"/>
      <c r="I18" s="263">
        <f t="shared" si="0"/>
        <v>0</v>
      </c>
      <c r="J18" s="81"/>
      <c r="K18" s="83">
        <f t="shared" si="1"/>
        <v>0</v>
      </c>
      <c r="L18" s="81"/>
      <c r="M18" s="81"/>
      <c r="N18" s="81"/>
      <c r="O18" s="81"/>
      <c r="P18" s="81"/>
      <c r="Q18" s="81"/>
      <c r="R18" s="81"/>
      <c r="S18" s="81"/>
      <c r="T18" s="83">
        <f t="shared" si="2"/>
        <v>0</v>
      </c>
      <c r="U18" s="81"/>
      <c r="V18" s="81"/>
      <c r="W18" s="81"/>
      <c r="X18" s="81"/>
      <c r="Y18" s="83">
        <f t="shared" si="3"/>
        <v>0</v>
      </c>
      <c r="Z18" s="114">
        <f t="shared" si="4"/>
        <v>0</v>
      </c>
    </row>
    <row r="19" spans="1:26" ht="16.5" thickBot="1" x14ac:dyDescent="0.3">
      <c r="A19" s="116">
        <v>15</v>
      </c>
      <c r="B19" s="84"/>
      <c r="C19" s="84"/>
      <c r="D19" s="84"/>
      <c r="E19" s="84"/>
      <c r="F19" s="84"/>
      <c r="G19" s="84"/>
      <c r="H19" s="85"/>
      <c r="I19" s="264">
        <f t="shared" si="0"/>
        <v>0</v>
      </c>
      <c r="J19" s="84"/>
      <c r="K19" s="87">
        <f t="shared" si="1"/>
        <v>0</v>
      </c>
      <c r="L19" s="84"/>
      <c r="M19" s="84"/>
      <c r="N19" s="84"/>
      <c r="O19" s="84"/>
      <c r="P19" s="84"/>
      <c r="Q19" s="84"/>
      <c r="R19" s="84"/>
      <c r="S19" s="84"/>
      <c r="T19" s="87">
        <f t="shared" si="2"/>
        <v>0</v>
      </c>
      <c r="U19" s="84"/>
      <c r="V19" s="84"/>
      <c r="W19" s="84"/>
      <c r="X19" s="84"/>
      <c r="Y19" s="87">
        <f t="shared" si="3"/>
        <v>0</v>
      </c>
      <c r="Z19" s="117">
        <f t="shared" si="4"/>
        <v>0</v>
      </c>
    </row>
    <row r="20" spans="1:26" ht="15.75" x14ac:dyDescent="0.25">
      <c r="A20" s="88">
        <v>16</v>
      </c>
      <c r="B20" s="80"/>
      <c r="C20" s="80"/>
      <c r="D20" s="80"/>
      <c r="E20" s="80"/>
      <c r="F20" s="80"/>
      <c r="G20" s="80"/>
      <c r="H20" s="78"/>
      <c r="I20" s="262">
        <f t="shared" si="0"/>
        <v>0</v>
      </c>
      <c r="J20" s="80"/>
      <c r="K20" s="79">
        <f t="shared" si="1"/>
        <v>0</v>
      </c>
      <c r="L20" s="80"/>
      <c r="M20" s="80"/>
      <c r="N20" s="80"/>
      <c r="O20" s="80"/>
      <c r="P20" s="80"/>
      <c r="Q20" s="80"/>
      <c r="R20" s="80"/>
      <c r="S20" s="80"/>
      <c r="T20" s="79">
        <f t="shared" si="2"/>
        <v>0</v>
      </c>
      <c r="U20" s="80"/>
      <c r="V20" s="80"/>
      <c r="W20" s="80"/>
      <c r="X20" s="80"/>
      <c r="Y20" s="79">
        <f t="shared" si="3"/>
        <v>0</v>
      </c>
      <c r="Z20" s="93">
        <f t="shared" si="4"/>
        <v>0</v>
      </c>
    </row>
    <row r="21" spans="1:26" ht="15.75" x14ac:dyDescent="0.25">
      <c r="A21" s="94">
        <v>17</v>
      </c>
      <c r="B21" s="81"/>
      <c r="C21" s="81"/>
      <c r="D21" s="81"/>
      <c r="E21" s="81"/>
      <c r="F21" s="81"/>
      <c r="G21" s="81"/>
      <c r="H21" s="82"/>
      <c r="I21" s="263">
        <f t="shared" si="0"/>
        <v>0</v>
      </c>
      <c r="J21" s="81"/>
      <c r="K21" s="83">
        <f t="shared" si="1"/>
        <v>0</v>
      </c>
      <c r="L21" s="81"/>
      <c r="M21" s="81"/>
      <c r="N21" s="81"/>
      <c r="O21" s="81"/>
      <c r="P21" s="81"/>
      <c r="Q21" s="81"/>
      <c r="R21" s="81"/>
      <c r="S21" s="81"/>
      <c r="T21" s="83">
        <f t="shared" si="2"/>
        <v>0</v>
      </c>
      <c r="U21" s="81"/>
      <c r="V21" s="81"/>
      <c r="W21" s="81"/>
      <c r="X21" s="81"/>
      <c r="Y21" s="83">
        <f t="shared" si="3"/>
        <v>0</v>
      </c>
      <c r="Z21" s="114">
        <f t="shared" si="4"/>
        <v>0</v>
      </c>
    </row>
    <row r="22" spans="1:26" ht="15.75" x14ac:dyDescent="0.25">
      <c r="A22" s="94">
        <v>18</v>
      </c>
      <c r="B22" s="81"/>
      <c r="C22" s="81"/>
      <c r="D22" s="81"/>
      <c r="E22" s="81"/>
      <c r="F22" s="81"/>
      <c r="G22" s="81"/>
      <c r="H22" s="82"/>
      <c r="I22" s="263">
        <f t="shared" si="0"/>
        <v>0</v>
      </c>
      <c r="J22" s="81"/>
      <c r="K22" s="83">
        <f t="shared" si="1"/>
        <v>0</v>
      </c>
      <c r="L22" s="81"/>
      <c r="M22" s="81"/>
      <c r="N22" s="81"/>
      <c r="O22" s="81"/>
      <c r="P22" s="81"/>
      <c r="Q22" s="81"/>
      <c r="R22" s="81"/>
      <c r="S22" s="81"/>
      <c r="T22" s="83">
        <f t="shared" si="2"/>
        <v>0</v>
      </c>
      <c r="U22" s="81"/>
      <c r="V22" s="81"/>
      <c r="W22" s="81"/>
      <c r="X22" s="81"/>
      <c r="Y22" s="83">
        <f t="shared" si="3"/>
        <v>0</v>
      </c>
      <c r="Z22" s="114">
        <f t="shared" si="4"/>
        <v>0</v>
      </c>
    </row>
    <row r="23" spans="1:26" ht="15.75" x14ac:dyDescent="0.25">
      <c r="A23" s="94">
        <v>19</v>
      </c>
      <c r="B23" s="81"/>
      <c r="C23" s="81"/>
      <c r="D23" s="81"/>
      <c r="E23" s="81"/>
      <c r="F23" s="81"/>
      <c r="G23" s="81"/>
      <c r="H23" s="82"/>
      <c r="I23" s="263">
        <f t="shared" si="0"/>
        <v>0</v>
      </c>
      <c r="J23" s="81"/>
      <c r="K23" s="83">
        <f t="shared" si="1"/>
        <v>0</v>
      </c>
      <c r="L23" s="81"/>
      <c r="M23" s="81"/>
      <c r="N23" s="81"/>
      <c r="O23" s="81"/>
      <c r="P23" s="81"/>
      <c r="Q23" s="81"/>
      <c r="R23" s="81"/>
      <c r="S23" s="81"/>
      <c r="T23" s="83">
        <f t="shared" si="2"/>
        <v>0</v>
      </c>
      <c r="U23" s="81"/>
      <c r="V23" s="81"/>
      <c r="W23" s="81"/>
      <c r="X23" s="81"/>
      <c r="Y23" s="83">
        <f t="shared" si="3"/>
        <v>0</v>
      </c>
      <c r="Z23" s="114">
        <f t="shared" si="4"/>
        <v>0</v>
      </c>
    </row>
    <row r="24" spans="1:26" ht="16.5" thickBot="1" x14ac:dyDescent="0.3">
      <c r="A24" s="116">
        <v>20</v>
      </c>
      <c r="B24" s="84"/>
      <c r="C24" s="84"/>
      <c r="D24" s="84"/>
      <c r="E24" s="84"/>
      <c r="F24" s="84"/>
      <c r="G24" s="84"/>
      <c r="H24" s="85"/>
      <c r="I24" s="264">
        <f t="shared" si="0"/>
        <v>0</v>
      </c>
      <c r="J24" s="84"/>
      <c r="K24" s="87">
        <f t="shared" si="1"/>
        <v>0</v>
      </c>
      <c r="L24" s="84"/>
      <c r="M24" s="84"/>
      <c r="N24" s="84"/>
      <c r="O24" s="84"/>
      <c r="P24" s="84"/>
      <c r="Q24" s="84"/>
      <c r="R24" s="84"/>
      <c r="S24" s="84"/>
      <c r="T24" s="87">
        <f t="shared" si="2"/>
        <v>0</v>
      </c>
      <c r="U24" s="84"/>
      <c r="V24" s="84"/>
      <c r="W24" s="84"/>
      <c r="X24" s="84"/>
      <c r="Y24" s="87">
        <f t="shared" si="3"/>
        <v>0</v>
      </c>
      <c r="Z24" s="117">
        <f t="shared" si="4"/>
        <v>0</v>
      </c>
    </row>
    <row r="25" spans="1:26" ht="15.75" x14ac:dyDescent="0.25">
      <c r="A25" s="88">
        <v>21</v>
      </c>
      <c r="B25" s="80"/>
      <c r="C25" s="80"/>
      <c r="D25" s="80"/>
      <c r="E25" s="80"/>
      <c r="F25" s="80"/>
      <c r="G25" s="80"/>
      <c r="H25" s="78"/>
      <c r="I25" s="262">
        <f t="shared" si="0"/>
        <v>0</v>
      </c>
      <c r="J25" s="80"/>
      <c r="K25" s="79">
        <f t="shared" si="1"/>
        <v>0</v>
      </c>
      <c r="L25" s="80"/>
      <c r="M25" s="80"/>
      <c r="N25" s="80"/>
      <c r="O25" s="80"/>
      <c r="P25" s="80"/>
      <c r="Q25" s="80"/>
      <c r="R25" s="80"/>
      <c r="S25" s="80"/>
      <c r="T25" s="79">
        <f t="shared" si="2"/>
        <v>0</v>
      </c>
      <c r="U25" s="80"/>
      <c r="V25" s="80"/>
      <c r="W25" s="80"/>
      <c r="X25" s="80"/>
      <c r="Y25" s="79">
        <f t="shared" si="3"/>
        <v>0</v>
      </c>
      <c r="Z25" s="93">
        <f t="shared" si="4"/>
        <v>0</v>
      </c>
    </row>
    <row r="26" spans="1:26" ht="15.75" x14ac:dyDescent="0.25">
      <c r="A26" s="94">
        <v>22</v>
      </c>
      <c r="B26" s="81"/>
      <c r="C26" s="81"/>
      <c r="D26" s="81"/>
      <c r="E26" s="81"/>
      <c r="F26" s="81"/>
      <c r="G26" s="81"/>
      <c r="H26" s="82"/>
      <c r="I26" s="263">
        <f t="shared" si="0"/>
        <v>0</v>
      </c>
      <c r="J26" s="81"/>
      <c r="K26" s="83">
        <f t="shared" si="1"/>
        <v>0</v>
      </c>
      <c r="L26" s="81"/>
      <c r="M26" s="81"/>
      <c r="N26" s="81"/>
      <c r="O26" s="81"/>
      <c r="P26" s="81"/>
      <c r="Q26" s="81"/>
      <c r="R26" s="81"/>
      <c r="S26" s="81"/>
      <c r="T26" s="83">
        <f t="shared" si="2"/>
        <v>0</v>
      </c>
      <c r="U26" s="81"/>
      <c r="V26" s="81"/>
      <c r="W26" s="81"/>
      <c r="X26" s="81"/>
      <c r="Y26" s="83">
        <f t="shared" si="3"/>
        <v>0</v>
      </c>
      <c r="Z26" s="114">
        <f t="shared" si="4"/>
        <v>0</v>
      </c>
    </row>
    <row r="27" spans="1:26" ht="15.75" x14ac:dyDescent="0.25">
      <c r="A27" s="94">
        <v>23</v>
      </c>
      <c r="B27" s="81"/>
      <c r="C27" s="81"/>
      <c r="D27" s="81"/>
      <c r="E27" s="81"/>
      <c r="F27" s="81"/>
      <c r="G27" s="81"/>
      <c r="H27" s="82"/>
      <c r="I27" s="263">
        <f t="shared" si="0"/>
        <v>0</v>
      </c>
      <c r="J27" s="81"/>
      <c r="K27" s="83">
        <f t="shared" si="1"/>
        <v>0</v>
      </c>
      <c r="L27" s="81"/>
      <c r="M27" s="81"/>
      <c r="N27" s="81"/>
      <c r="O27" s="81"/>
      <c r="P27" s="81"/>
      <c r="Q27" s="81"/>
      <c r="R27" s="81"/>
      <c r="S27" s="81"/>
      <c r="T27" s="83">
        <f t="shared" si="2"/>
        <v>0</v>
      </c>
      <c r="U27" s="81"/>
      <c r="V27" s="81"/>
      <c r="W27" s="81"/>
      <c r="X27" s="81"/>
      <c r="Y27" s="83">
        <f t="shared" si="3"/>
        <v>0</v>
      </c>
      <c r="Z27" s="114">
        <f t="shared" si="4"/>
        <v>0</v>
      </c>
    </row>
    <row r="28" spans="1:26" ht="15.75" x14ac:dyDescent="0.25">
      <c r="A28" s="94">
        <v>24</v>
      </c>
      <c r="B28" s="81"/>
      <c r="C28" s="81"/>
      <c r="D28" s="81"/>
      <c r="E28" s="81"/>
      <c r="F28" s="81"/>
      <c r="G28" s="81"/>
      <c r="H28" s="82"/>
      <c r="I28" s="263">
        <f t="shared" si="0"/>
        <v>0</v>
      </c>
      <c r="J28" s="81"/>
      <c r="K28" s="83">
        <f t="shared" si="1"/>
        <v>0</v>
      </c>
      <c r="L28" s="81"/>
      <c r="M28" s="81"/>
      <c r="N28" s="81"/>
      <c r="O28" s="81"/>
      <c r="P28" s="81"/>
      <c r="Q28" s="81"/>
      <c r="R28" s="81"/>
      <c r="S28" s="81"/>
      <c r="T28" s="83">
        <f t="shared" si="2"/>
        <v>0</v>
      </c>
      <c r="U28" s="81"/>
      <c r="V28" s="81"/>
      <c r="W28" s="81"/>
      <c r="X28" s="81"/>
      <c r="Y28" s="83">
        <f t="shared" si="3"/>
        <v>0</v>
      </c>
      <c r="Z28" s="114">
        <f t="shared" si="4"/>
        <v>0</v>
      </c>
    </row>
    <row r="29" spans="1:26" ht="16.5" thickBot="1" x14ac:dyDescent="0.3">
      <c r="A29" s="116">
        <v>25</v>
      </c>
      <c r="B29" s="84"/>
      <c r="C29" s="84"/>
      <c r="D29" s="84"/>
      <c r="E29" s="84"/>
      <c r="F29" s="84"/>
      <c r="G29" s="84"/>
      <c r="H29" s="85"/>
      <c r="I29" s="264">
        <f t="shared" si="0"/>
        <v>0</v>
      </c>
      <c r="J29" s="84"/>
      <c r="K29" s="87">
        <f t="shared" si="1"/>
        <v>0</v>
      </c>
      <c r="L29" s="84"/>
      <c r="M29" s="84"/>
      <c r="N29" s="84"/>
      <c r="O29" s="84"/>
      <c r="P29" s="84"/>
      <c r="Q29" s="84"/>
      <c r="R29" s="84"/>
      <c r="S29" s="84"/>
      <c r="T29" s="87">
        <f t="shared" si="2"/>
        <v>0</v>
      </c>
      <c r="U29" s="84"/>
      <c r="V29" s="84"/>
      <c r="W29" s="84"/>
      <c r="X29" s="84"/>
      <c r="Y29" s="87">
        <f t="shared" si="3"/>
        <v>0</v>
      </c>
      <c r="Z29" s="117">
        <f t="shared" si="4"/>
        <v>0</v>
      </c>
    </row>
    <row r="30" spans="1:26" ht="15.75" x14ac:dyDescent="0.25">
      <c r="A30" s="88">
        <v>26</v>
      </c>
      <c r="B30" s="80"/>
      <c r="C30" s="80"/>
      <c r="D30" s="80"/>
      <c r="E30" s="80"/>
      <c r="F30" s="80"/>
      <c r="G30" s="80"/>
      <c r="H30" s="78"/>
      <c r="I30" s="262">
        <f t="shared" si="0"/>
        <v>0</v>
      </c>
      <c r="J30" s="80"/>
      <c r="K30" s="79">
        <f t="shared" si="1"/>
        <v>0</v>
      </c>
      <c r="L30" s="80"/>
      <c r="M30" s="80"/>
      <c r="N30" s="80"/>
      <c r="O30" s="80"/>
      <c r="P30" s="80"/>
      <c r="Q30" s="80"/>
      <c r="R30" s="80"/>
      <c r="S30" s="80"/>
      <c r="T30" s="79">
        <f t="shared" si="2"/>
        <v>0</v>
      </c>
      <c r="U30" s="80"/>
      <c r="V30" s="80"/>
      <c r="W30" s="80"/>
      <c r="X30" s="80"/>
      <c r="Y30" s="79">
        <f t="shared" si="3"/>
        <v>0</v>
      </c>
      <c r="Z30" s="93">
        <f t="shared" si="4"/>
        <v>0</v>
      </c>
    </row>
    <row r="31" spans="1:26" ht="15.75" x14ac:dyDescent="0.25">
      <c r="A31" s="94">
        <v>27</v>
      </c>
      <c r="B31" s="81"/>
      <c r="C31" s="81"/>
      <c r="D31" s="81"/>
      <c r="E31" s="81"/>
      <c r="F31" s="81"/>
      <c r="G31" s="81"/>
      <c r="H31" s="82"/>
      <c r="I31" s="263">
        <f t="shared" si="0"/>
        <v>0</v>
      </c>
      <c r="J31" s="81"/>
      <c r="K31" s="83">
        <f t="shared" si="1"/>
        <v>0</v>
      </c>
      <c r="L31" s="81"/>
      <c r="M31" s="81"/>
      <c r="N31" s="81"/>
      <c r="O31" s="81"/>
      <c r="P31" s="81"/>
      <c r="Q31" s="81"/>
      <c r="R31" s="81"/>
      <c r="S31" s="81"/>
      <c r="T31" s="83">
        <f t="shared" si="2"/>
        <v>0</v>
      </c>
      <c r="U31" s="81"/>
      <c r="V31" s="81"/>
      <c r="W31" s="81"/>
      <c r="X31" s="81"/>
      <c r="Y31" s="83">
        <f t="shared" si="3"/>
        <v>0</v>
      </c>
      <c r="Z31" s="114">
        <f t="shared" si="4"/>
        <v>0</v>
      </c>
    </row>
    <row r="32" spans="1:26" ht="15.75" x14ac:dyDescent="0.25">
      <c r="A32" s="94">
        <v>28</v>
      </c>
      <c r="B32" s="81"/>
      <c r="C32" s="81"/>
      <c r="D32" s="81"/>
      <c r="E32" s="81"/>
      <c r="F32" s="81"/>
      <c r="G32" s="81"/>
      <c r="H32" s="82"/>
      <c r="I32" s="263">
        <f t="shared" si="0"/>
        <v>0</v>
      </c>
      <c r="J32" s="81"/>
      <c r="K32" s="83">
        <f t="shared" si="1"/>
        <v>0</v>
      </c>
      <c r="L32" s="81"/>
      <c r="M32" s="81"/>
      <c r="N32" s="81"/>
      <c r="O32" s="81"/>
      <c r="P32" s="81"/>
      <c r="Q32" s="81"/>
      <c r="R32" s="81"/>
      <c r="S32" s="81"/>
      <c r="T32" s="83">
        <f t="shared" si="2"/>
        <v>0</v>
      </c>
      <c r="U32" s="81"/>
      <c r="V32" s="81"/>
      <c r="W32" s="81"/>
      <c r="X32" s="81"/>
      <c r="Y32" s="83">
        <f t="shared" si="3"/>
        <v>0</v>
      </c>
      <c r="Z32" s="114">
        <f t="shared" si="4"/>
        <v>0</v>
      </c>
    </row>
    <row r="33" spans="1:26" ht="15.75" x14ac:dyDescent="0.25">
      <c r="A33" s="94">
        <v>29</v>
      </c>
      <c r="B33" s="81"/>
      <c r="C33" s="81"/>
      <c r="D33" s="81"/>
      <c r="E33" s="81"/>
      <c r="F33" s="81"/>
      <c r="G33" s="81"/>
      <c r="H33" s="82"/>
      <c r="I33" s="263">
        <f t="shared" si="0"/>
        <v>0</v>
      </c>
      <c r="J33" s="81"/>
      <c r="K33" s="83">
        <f t="shared" si="1"/>
        <v>0</v>
      </c>
      <c r="L33" s="81"/>
      <c r="M33" s="81"/>
      <c r="N33" s="81"/>
      <c r="O33" s="81"/>
      <c r="P33" s="81"/>
      <c r="Q33" s="81"/>
      <c r="R33" s="81"/>
      <c r="S33" s="81"/>
      <c r="T33" s="83">
        <f t="shared" si="2"/>
        <v>0</v>
      </c>
      <c r="U33" s="81"/>
      <c r="V33" s="81"/>
      <c r="W33" s="81"/>
      <c r="X33" s="81"/>
      <c r="Y33" s="83">
        <f t="shared" si="3"/>
        <v>0</v>
      </c>
      <c r="Z33" s="114">
        <f t="shared" si="4"/>
        <v>0</v>
      </c>
    </row>
    <row r="34" spans="1:26" ht="16.5" thickBot="1" x14ac:dyDescent="0.3">
      <c r="A34" s="116">
        <v>30</v>
      </c>
      <c r="B34" s="84"/>
      <c r="C34" s="84"/>
      <c r="D34" s="84"/>
      <c r="E34" s="84"/>
      <c r="F34" s="84"/>
      <c r="G34" s="84"/>
      <c r="H34" s="85"/>
      <c r="I34" s="264">
        <f t="shared" si="0"/>
        <v>0</v>
      </c>
      <c r="J34" s="84"/>
      <c r="K34" s="87">
        <f t="shared" si="1"/>
        <v>0</v>
      </c>
      <c r="L34" s="84"/>
      <c r="M34" s="84"/>
      <c r="N34" s="84"/>
      <c r="O34" s="84"/>
      <c r="P34" s="84"/>
      <c r="Q34" s="84"/>
      <c r="R34" s="84"/>
      <c r="S34" s="84"/>
      <c r="T34" s="87">
        <f t="shared" si="2"/>
        <v>0</v>
      </c>
      <c r="U34" s="84"/>
      <c r="V34" s="84"/>
      <c r="W34" s="84"/>
      <c r="X34" s="84"/>
      <c r="Y34" s="87">
        <f t="shared" si="3"/>
        <v>0</v>
      </c>
      <c r="Z34" s="117">
        <f t="shared" si="4"/>
        <v>0</v>
      </c>
    </row>
    <row r="35" spans="1:26" ht="15.75" x14ac:dyDescent="0.25">
      <c r="A35" s="88">
        <v>31</v>
      </c>
      <c r="B35" s="80"/>
      <c r="C35" s="80"/>
      <c r="D35" s="80"/>
      <c r="E35" s="80"/>
      <c r="F35" s="80"/>
      <c r="G35" s="80"/>
      <c r="H35" s="78"/>
      <c r="I35" s="262">
        <f t="shared" si="0"/>
        <v>0</v>
      </c>
      <c r="J35" s="80"/>
      <c r="K35" s="79">
        <f t="shared" si="1"/>
        <v>0</v>
      </c>
      <c r="L35" s="80"/>
      <c r="M35" s="80"/>
      <c r="N35" s="80"/>
      <c r="O35" s="80"/>
      <c r="P35" s="80"/>
      <c r="Q35" s="80"/>
      <c r="R35" s="80"/>
      <c r="S35" s="80"/>
      <c r="T35" s="79">
        <f t="shared" si="2"/>
        <v>0</v>
      </c>
      <c r="U35" s="80"/>
      <c r="V35" s="80"/>
      <c r="W35" s="80"/>
      <c r="X35" s="80"/>
      <c r="Y35" s="79">
        <f t="shared" si="3"/>
        <v>0</v>
      </c>
      <c r="Z35" s="93">
        <f t="shared" si="4"/>
        <v>0</v>
      </c>
    </row>
    <row r="36" spans="1:26" ht="15.75" x14ac:dyDescent="0.25">
      <c r="A36" s="94">
        <v>32</v>
      </c>
      <c r="B36" s="81"/>
      <c r="C36" s="81"/>
      <c r="D36" s="81"/>
      <c r="E36" s="81"/>
      <c r="F36" s="81"/>
      <c r="G36" s="81"/>
      <c r="H36" s="82"/>
      <c r="I36" s="263">
        <f t="shared" si="0"/>
        <v>0</v>
      </c>
      <c r="J36" s="81"/>
      <c r="K36" s="83">
        <f t="shared" si="1"/>
        <v>0</v>
      </c>
      <c r="L36" s="81"/>
      <c r="M36" s="81"/>
      <c r="N36" s="81"/>
      <c r="O36" s="81"/>
      <c r="P36" s="81"/>
      <c r="Q36" s="81"/>
      <c r="R36" s="81"/>
      <c r="S36" s="81"/>
      <c r="T36" s="83">
        <f t="shared" si="2"/>
        <v>0</v>
      </c>
      <c r="U36" s="81"/>
      <c r="V36" s="81"/>
      <c r="W36" s="81"/>
      <c r="X36" s="81"/>
      <c r="Y36" s="83">
        <f t="shared" si="3"/>
        <v>0</v>
      </c>
      <c r="Z36" s="114">
        <f t="shared" si="4"/>
        <v>0</v>
      </c>
    </row>
    <row r="37" spans="1:26" ht="15.75" x14ac:dyDescent="0.25">
      <c r="A37" s="94">
        <v>33</v>
      </c>
      <c r="B37" s="81"/>
      <c r="C37" s="81"/>
      <c r="D37" s="81"/>
      <c r="E37" s="81"/>
      <c r="F37" s="81"/>
      <c r="G37" s="81"/>
      <c r="H37" s="82"/>
      <c r="I37" s="263">
        <f t="shared" si="0"/>
        <v>0</v>
      </c>
      <c r="J37" s="81"/>
      <c r="K37" s="83">
        <f t="shared" si="1"/>
        <v>0</v>
      </c>
      <c r="L37" s="81"/>
      <c r="M37" s="81"/>
      <c r="N37" s="81"/>
      <c r="O37" s="81"/>
      <c r="P37" s="81"/>
      <c r="Q37" s="81"/>
      <c r="R37" s="81"/>
      <c r="S37" s="81"/>
      <c r="T37" s="83">
        <f t="shared" si="2"/>
        <v>0</v>
      </c>
      <c r="U37" s="81"/>
      <c r="V37" s="81"/>
      <c r="W37" s="81"/>
      <c r="X37" s="81"/>
      <c r="Y37" s="83">
        <f t="shared" si="3"/>
        <v>0</v>
      </c>
      <c r="Z37" s="114">
        <f t="shared" si="4"/>
        <v>0</v>
      </c>
    </row>
    <row r="38" spans="1:26" ht="15.75" x14ac:dyDescent="0.25">
      <c r="A38" s="94">
        <v>34</v>
      </c>
      <c r="B38" s="81"/>
      <c r="C38" s="81"/>
      <c r="D38" s="81"/>
      <c r="E38" s="81"/>
      <c r="F38" s="81"/>
      <c r="G38" s="81"/>
      <c r="H38" s="82"/>
      <c r="I38" s="263">
        <f t="shared" si="0"/>
        <v>0</v>
      </c>
      <c r="J38" s="81"/>
      <c r="K38" s="83">
        <f t="shared" si="1"/>
        <v>0</v>
      </c>
      <c r="L38" s="81"/>
      <c r="M38" s="81"/>
      <c r="N38" s="81"/>
      <c r="O38" s="81"/>
      <c r="P38" s="81"/>
      <c r="Q38" s="81"/>
      <c r="R38" s="81"/>
      <c r="S38" s="81"/>
      <c r="T38" s="83">
        <f t="shared" si="2"/>
        <v>0</v>
      </c>
      <c r="U38" s="81"/>
      <c r="V38" s="81"/>
      <c r="W38" s="81"/>
      <c r="X38" s="81"/>
      <c r="Y38" s="83">
        <f t="shared" si="3"/>
        <v>0</v>
      </c>
      <c r="Z38" s="114">
        <f t="shared" si="4"/>
        <v>0</v>
      </c>
    </row>
    <row r="39" spans="1:26" ht="16.5" thickBot="1" x14ac:dyDescent="0.3">
      <c r="A39" s="116">
        <v>35</v>
      </c>
      <c r="B39" s="84"/>
      <c r="C39" s="84"/>
      <c r="D39" s="84"/>
      <c r="E39" s="84"/>
      <c r="F39" s="84"/>
      <c r="G39" s="84"/>
      <c r="H39" s="85"/>
      <c r="I39" s="264">
        <f t="shared" si="0"/>
        <v>0</v>
      </c>
      <c r="J39" s="84"/>
      <c r="K39" s="87">
        <f t="shared" si="1"/>
        <v>0</v>
      </c>
      <c r="L39" s="84"/>
      <c r="M39" s="84"/>
      <c r="N39" s="84"/>
      <c r="O39" s="84"/>
      <c r="P39" s="84"/>
      <c r="Q39" s="84"/>
      <c r="R39" s="84"/>
      <c r="S39" s="84"/>
      <c r="T39" s="87">
        <f t="shared" si="2"/>
        <v>0</v>
      </c>
      <c r="U39" s="84"/>
      <c r="V39" s="84"/>
      <c r="W39" s="84"/>
      <c r="X39" s="84"/>
      <c r="Y39" s="87">
        <f t="shared" si="3"/>
        <v>0</v>
      </c>
      <c r="Z39" s="117">
        <f t="shared" si="4"/>
        <v>0</v>
      </c>
    </row>
    <row r="40" spans="1:26" ht="15.75" x14ac:dyDescent="0.25">
      <c r="A40" s="88">
        <v>36</v>
      </c>
      <c r="B40" s="80"/>
      <c r="C40" s="80"/>
      <c r="D40" s="80"/>
      <c r="E40" s="80"/>
      <c r="F40" s="80"/>
      <c r="G40" s="80"/>
      <c r="H40" s="78"/>
      <c r="I40" s="262">
        <f t="shared" si="0"/>
        <v>0</v>
      </c>
      <c r="J40" s="80"/>
      <c r="K40" s="79">
        <f t="shared" si="1"/>
        <v>0</v>
      </c>
      <c r="L40" s="80"/>
      <c r="M40" s="80"/>
      <c r="N40" s="80"/>
      <c r="O40" s="80"/>
      <c r="P40" s="80"/>
      <c r="Q40" s="80"/>
      <c r="R40" s="80"/>
      <c r="S40" s="80"/>
      <c r="T40" s="79">
        <f t="shared" si="2"/>
        <v>0</v>
      </c>
      <c r="U40" s="80"/>
      <c r="V40" s="80"/>
      <c r="W40" s="80"/>
      <c r="X40" s="80"/>
      <c r="Y40" s="79">
        <f t="shared" si="3"/>
        <v>0</v>
      </c>
      <c r="Z40" s="93">
        <f t="shared" si="4"/>
        <v>0</v>
      </c>
    </row>
    <row r="41" spans="1:26" ht="15.75" x14ac:dyDescent="0.25">
      <c r="A41" s="94">
        <v>37</v>
      </c>
      <c r="B41" s="81"/>
      <c r="C41" s="81"/>
      <c r="D41" s="81"/>
      <c r="E41" s="81"/>
      <c r="F41" s="81"/>
      <c r="G41" s="81"/>
      <c r="H41" s="82"/>
      <c r="I41" s="263">
        <f t="shared" si="0"/>
        <v>0</v>
      </c>
      <c r="J41" s="81"/>
      <c r="K41" s="83">
        <f t="shared" si="1"/>
        <v>0</v>
      </c>
      <c r="L41" s="81"/>
      <c r="M41" s="81"/>
      <c r="N41" s="81"/>
      <c r="O41" s="81"/>
      <c r="P41" s="81"/>
      <c r="Q41" s="81"/>
      <c r="R41" s="81"/>
      <c r="S41" s="81"/>
      <c r="T41" s="83">
        <f t="shared" si="2"/>
        <v>0</v>
      </c>
      <c r="U41" s="81"/>
      <c r="V41" s="81"/>
      <c r="W41" s="81"/>
      <c r="X41" s="81"/>
      <c r="Y41" s="83">
        <f t="shared" si="3"/>
        <v>0</v>
      </c>
      <c r="Z41" s="114">
        <f t="shared" si="4"/>
        <v>0</v>
      </c>
    </row>
    <row r="42" spans="1:26" ht="15.75" x14ac:dyDescent="0.25">
      <c r="A42" s="94">
        <v>38</v>
      </c>
      <c r="B42" s="81"/>
      <c r="C42" s="81"/>
      <c r="D42" s="81"/>
      <c r="E42" s="81"/>
      <c r="F42" s="81"/>
      <c r="G42" s="81"/>
      <c r="H42" s="82"/>
      <c r="I42" s="263">
        <f t="shared" si="0"/>
        <v>0</v>
      </c>
      <c r="J42" s="81"/>
      <c r="K42" s="83">
        <f t="shared" si="1"/>
        <v>0</v>
      </c>
      <c r="L42" s="81"/>
      <c r="M42" s="81"/>
      <c r="N42" s="81"/>
      <c r="O42" s="81"/>
      <c r="P42" s="81"/>
      <c r="Q42" s="81"/>
      <c r="R42" s="81"/>
      <c r="S42" s="81"/>
      <c r="T42" s="83">
        <f t="shared" si="2"/>
        <v>0</v>
      </c>
      <c r="U42" s="81"/>
      <c r="V42" s="81"/>
      <c r="W42" s="81"/>
      <c r="X42" s="81"/>
      <c r="Y42" s="83">
        <f t="shared" si="3"/>
        <v>0</v>
      </c>
      <c r="Z42" s="114">
        <f t="shared" si="4"/>
        <v>0</v>
      </c>
    </row>
    <row r="43" spans="1:26" ht="15.75" x14ac:dyDescent="0.25">
      <c r="A43" s="94">
        <v>39</v>
      </c>
      <c r="B43" s="81"/>
      <c r="C43" s="81"/>
      <c r="D43" s="81"/>
      <c r="E43" s="81"/>
      <c r="F43" s="81"/>
      <c r="G43" s="81"/>
      <c r="H43" s="82"/>
      <c r="I43" s="263">
        <f t="shared" si="0"/>
        <v>0</v>
      </c>
      <c r="J43" s="81"/>
      <c r="K43" s="83">
        <f t="shared" si="1"/>
        <v>0</v>
      </c>
      <c r="L43" s="81"/>
      <c r="M43" s="81"/>
      <c r="N43" s="81"/>
      <c r="O43" s="81"/>
      <c r="P43" s="81"/>
      <c r="Q43" s="81"/>
      <c r="R43" s="81"/>
      <c r="S43" s="81"/>
      <c r="T43" s="83">
        <f t="shared" si="2"/>
        <v>0</v>
      </c>
      <c r="U43" s="81"/>
      <c r="V43" s="81"/>
      <c r="W43" s="81"/>
      <c r="X43" s="81"/>
      <c r="Y43" s="83">
        <f t="shared" si="3"/>
        <v>0</v>
      </c>
      <c r="Z43" s="114">
        <f t="shared" si="4"/>
        <v>0</v>
      </c>
    </row>
    <row r="44" spans="1:26" ht="16.5" thickBot="1" x14ac:dyDescent="0.3">
      <c r="A44" s="116">
        <v>40</v>
      </c>
      <c r="B44" s="84"/>
      <c r="C44" s="84"/>
      <c r="D44" s="84"/>
      <c r="E44" s="84"/>
      <c r="F44" s="84"/>
      <c r="G44" s="84"/>
      <c r="H44" s="85"/>
      <c r="I44" s="264">
        <f t="shared" si="0"/>
        <v>0</v>
      </c>
      <c r="J44" s="84"/>
      <c r="K44" s="87">
        <f t="shared" si="1"/>
        <v>0</v>
      </c>
      <c r="L44" s="84"/>
      <c r="M44" s="84"/>
      <c r="N44" s="84"/>
      <c r="O44" s="84"/>
      <c r="P44" s="84"/>
      <c r="Q44" s="84"/>
      <c r="R44" s="84"/>
      <c r="S44" s="84"/>
      <c r="T44" s="87">
        <f t="shared" si="2"/>
        <v>0</v>
      </c>
      <c r="U44" s="84"/>
      <c r="V44" s="84"/>
      <c r="W44" s="84"/>
      <c r="X44" s="84"/>
      <c r="Y44" s="87">
        <f t="shared" si="3"/>
        <v>0</v>
      </c>
      <c r="Z44" s="117">
        <f t="shared" si="4"/>
        <v>0</v>
      </c>
    </row>
    <row r="45" spans="1:26" ht="15.75" x14ac:dyDescent="0.25">
      <c r="A45" s="88">
        <v>41</v>
      </c>
      <c r="B45" s="260"/>
      <c r="C45" s="260"/>
      <c r="D45" s="260"/>
      <c r="E45" s="260"/>
      <c r="F45" s="260"/>
      <c r="G45" s="260"/>
      <c r="H45" s="260"/>
      <c r="I45" s="262">
        <f t="shared" si="0"/>
        <v>0</v>
      </c>
      <c r="J45" s="260"/>
      <c r="K45" s="79">
        <f t="shared" si="1"/>
        <v>0</v>
      </c>
      <c r="L45" s="260"/>
      <c r="M45" s="260"/>
      <c r="N45" s="260"/>
      <c r="O45" s="260"/>
      <c r="P45" s="260"/>
      <c r="Q45" s="260"/>
      <c r="R45" s="260"/>
      <c r="S45" s="260"/>
      <c r="T45" s="79">
        <f t="shared" si="2"/>
        <v>0</v>
      </c>
      <c r="U45" s="260"/>
      <c r="V45" s="260"/>
      <c r="W45" s="260"/>
      <c r="X45" s="260"/>
      <c r="Y45" s="79">
        <f t="shared" si="3"/>
        <v>0</v>
      </c>
      <c r="Z45" s="93">
        <f t="shared" si="4"/>
        <v>0</v>
      </c>
    </row>
    <row r="46" spans="1:26" ht="16.5" thickBot="1" x14ac:dyDescent="0.3">
      <c r="A46" s="89">
        <v>42</v>
      </c>
      <c r="B46" s="261"/>
      <c r="C46" s="261"/>
      <c r="D46" s="261"/>
      <c r="E46" s="261"/>
      <c r="F46" s="261"/>
      <c r="G46" s="261"/>
      <c r="H46" s="261"/>
      <c r="I46" s="265">
        <f t="shared" si="0"/>
        <v>0</v>
      </c>
      <c r="J46" s="261"/>
      <c r="K46" s="77">
        <f t="shared" si="1"/>
        <v>0</v>
      </c>
      <c r="L46" s="261"/>
      <c r="M46" s="261"/>
      <c r="N46" s="261"/>
      <c r="O46" s="261"/>
      <c r="P46" s="261"/>
      <c r="Q46" s="261"/>
      <c r="R46" s="261"/>
      <c r="S46" s="261"/>
      <c r="T46" s="77">
        <f t="shared" si="2"/>
        <v>0</v>
      </c>
      <c r="U46" s="261"/>
      <c r="V46" s="261"/>
      <c r="W46" s="261"/>
      <c r="X46" s="261"/>
      <c r="Y46" s="77">
        <f t="shared" si="3"/>
        <v>0</v>
      </c>
      <c r="Z46" s="115">
        <f t="shared" si="4"/>
        <v>0</v>
      </c>
    </row>
    <row r="47" spans="1:26" ht="21" x14ac:dyDescent="0.35">
      <c r="M47" s="256">
        <v>19</v>
      </c>
    </row>
  </sheetData>
  <sheetProtection password="CC2F" sheet="1" objects="1" scenarios="1"/>
  <mergeCells count="9">
    <mergeCell ref="A1:Z1"/>
    <mergeCell ref="B2:I2"/>
    <mergeCell ref="J2:J3"/>
    <mergeCell ref="K2:K3"/>
    <mergeCell ref="L2:S2"/>
    <mergeCell ref="T2:T3"/>
    <mergeCell ref="U2:X2"/>
    <mergeCell ref="Y2:Y3"/>
    <mergeCell ref="Z2:Z3"/>
  </mergeCells>
  <pageMargins left="0.31496062992125984" right="0.11811023622047245" top="0.35433070866141736" bottom="0.15748031496062992" header="0.31496062992125984" footer="0.31496062992125984"/>
  <pageSetup paperSize="9" orientation="portrait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</sheetPr>
  <dimension ref="A1:F45"/>
  <sheetViews>
    <sheetView view="pageBreakPreview" topLeftCell="A18" zoomScaleNormal="100" zoomScaleSheetLayoutView="100" workbookViewId="0">
      <selection activeCell="H36" sqref="H36"/>
    </sheetView>
  </sheetViews>
  <sheetFormatPr defaultRowHeight="14.25" x14ac:dyDescent="0.2"/>
  <cols>
    <col min="1" max="1" width="5.75" customWidth="1"/>
    <col min="2" max="3" width="13.5" customWidth="1"/>
    <col min="4" max="4" width="16.75" customWidth="1"/>
    <col min="5" max="5" width="17" customWidth="1"/>
    <col min="6" max="6" width="19.875" customWidth="1"/>
  </cols>
  <sheetData>
    <row r="1" spans="1:6" ht="21.75" thickBot="1" x14ac:dyDescent="0.25">
      <c r="A1" s="432" t="s">
        <v>69</v>
      </c>
      <c r="B1" s="432"/>
      <c r="C1" s="432"/>
      <c r="D1" s="432"/>
      <c r="E1" s="432"/>
      <c r="F1" s="432"/>
    </row>
    <row r="2" spans="1:6" ht="58.5" customHeight="1" thickBot="1" x14ac:dyDescent="0.25">
      <c r="A2" s="118" t="s">
        <v>30</v>
      </c>
      <c r="B2" s="119" t="s">
        <v>56</v>
      </c>
      <c r="C2" s="119" t="s">
        <v>57</v>
      </c>
      <c r="D2" s="120" t="s">
        <v>58</v>
      </c>
      <c r="E2" s="120" t="s">
        <v>59</v>
      </c>
      <c r="F2" s="121" t="s">
        <v>10</v>
      </c>
    </row>
    <row r="3" spans="1:6" ht="15.95" customHeight="1" x14ac:dyDescent="0.3">
      <c r="A3" s="90">
        <v>1</v>
      </c>
      <c r="B3" s="97">
        <f>'สังคม 1'!Z5</f>
        <v>0</v>
      </c>
      <c r="C3" s="97">
        <f>'สังคม 2'!Z5</f>
        <v>0</v>
      </c>
      <c r="D3" s="97">
        <f>B3+C3</f>
        <v>0</v>
      </c>
      <c r="E3" s="98">
        <f>D3/2</f>
        <v>0</v>
      </c>
      <c r="F3" s="106" t="str">
        <f>IF(E3&lt;49.5,"0",IF(E3&lt;54.5,"1",IF(E3&lt;59.5,"1.5",IF(E3&lt;64.5,"2",IF(E3&lt;69.5,"2.5",IF(E3&lt;74.5,"3",IF(E3&lt;79.5,"3.5",IF(E3&gt;=79.5,"4"))))))))</f>
        <v>0</v>
      </c>
    </row>
    <row r="4" spans="1:6" ht="15.95" customHeight="1" x14ac:dyDescent="0.3">
      <c r="A4" s="122">
        <v>2</v>
      </c>
      <c r="B4" s="103">
        <f>'สังคม 1'!Z6</f>
        <v>0</v>
      </c>
      <c r="C4" s="103">
        <f>'สังคม 2'!Z6</f>
        <v>0</v>
      </c>
      <c r="D4" s="103">
        <f t="shared" ref="D4:D44" si="0">B4+C4</f>
        <v>0</v>
      </c>
      <c r="E4" s="104">
        <f t="shared" ref="E4:E44" si="1">D4/2</f>
        <v>0</v>
      </c>
      <c r="F4" s="123" t="str">
        <f t="shared" ref="F4:F44" si="2">IF(E4&lt;49.5,"0",IF(E4&lt;54.5,"1",IF(E4&lt;59.5,"1.5",IF(E4&lt;64.5,"2",IF(E4&lt;69.5,"2.5",IF(E4&lt;74.5,"3",IF(E4&lt;79.5,"3.5",IF(E4&gt;=79.5,"4"))))))))</f>
        <v>0</v>
      </c>
    </row>
    <row r="5" spans="1:6" ht="15.95" customHeight="1" x14ac:dyDescent="0.3">
      <c r="A5" s="122">
        <v>3</v>
      </c>
      <c r="B5" s="103">
        <f>'สังคม 1'!Z7</f>
        <v>0</v>
      </c>
      <c r="C5" s="103">
        <f>'สังคม 2'!Z7</f>
        <v>0</v>
      </c>
      <c r="D5" s="103">
        <f t="shared" si="0"/>
        <v>0</v>
      </c>
      <c r="E5" s="104">
        <f t="shared" si="1"/>
        <v>0</v>
      </c>
      <c r="F5" s="123" t="str">
        <f t="shared" si="2"/>
        <v>0</v>
      </c>
    </row>
    <row r="6" spans="1:6" ht="15.95" customHeight="1" x14ac:dyDescent="0.3">
      <c r="A6" s="122">
        <v>4</v>
      </c>
      <c r="B6" s="103">
        <f>'สังคม 1'!Z8</f>
        <v>0</v>
      </c>
      <c r="C6" s="103">
        <f>'สังคม 2'!Z8</f>
        <v>0</v>
      </c>
      <c r="D6" s="103">
        <f t="shared" si="0"/>
        <v>0</v>
      </c>
      <c r="E6" s="104">
        <f t="shared" si="1"/>
        <v>0</v>
      </c>
      <c r="F6" s="123" t="str">
        <f t="shared" si="2"/>
        <v>0</v>
      </c>
    </row>
    <row r="7" spans="1:6" ht="15.95" customHeight="1" thickBot="1" x14ac:dyDescent="0.35">
      <c r="A7" s="111">
        <v>5</v>
      </c>
      <c r="B7" s="124">
        <f>'สังคม 1'!Z9</f>
        <v>0</v>
      </c>
      <c r="C7" s="124">
        <f>'สังคม 2'!Z9</f>
        <v>0</v>
      </c>
      <c r="D7" s="124">
        <f t="shared" si="0"/>
        <v>0</v>
      </c>
      <c r="E7" s="125">
        <f t="shared" si="1"/>
        <v>0</v>
      </c>
      <c r="F7" s="126" t="str">
        <f t="shared" si="2"/>
        <v>0</v>
      </c>
    </row>
    <row r="8" spans="1:6" ht="15.95" customHeight="1" x14ac:dyDescent="0.3">
      <c r="A8" s="90">
        <v>6</v>
      </c>
      <c r="B8" s="97">
        <f>'สังคม 1'!Z10</f>
        <v>0</v>
      </c>
      <c r="C8" s="97">
        <f>'สังคม 2'!Z10</f>
        <v>0</v>
      </c>
      <c r="D8" s="97">
        <f t="shared" si="0"/>
        <v>0</v>
      </c>
      <c r="E8" s="98">
        <f t="shared" si="1"/>
        <v>0</v>
      </c>
      <c r="F8" s="106" t="str">
        <f t="shared" si="2"/>
        <v>0</v>
      </c>
    </row>
    <row r="9" spans="1:6" ht="15.95" customHeight="1" x14ac:dyDescent="0.3">
      <c r="A9" s="122">
        <v>7</v>
      </c>
      <c r="B9" s="103">
        <f>'สังคม 1'!Z11</f>
        <v>0</v>
      </c>
      <c r="C9" s="103">
        <f>'สังคม 2'!Z11</f>
        <v>0</v>
      </c>
      <c r="D9" s="103">
        <f t="shared" si="0"/>
        <v>0</v>
      </c>
      <c r="E9" s="104">
        <f t="shared" si="1"/>
        <v>0</v>
      </c>
      <c r="F9" s="123" t="str">
        <f t="shared" si="2"/>
        <v>0</v>
      </c>
    </row>
    <row r="10" spans="1:6" ht="15.95" customHeight="1" x14ac:dyDescent="0.3">
      <c r="A10" s="122">
        <v>8</v>
      </c>
      <c r="B10" s="103">
        <f>'สังคม 1'!Z12</f>
        <v>0</v>
      </c>
      <c r="C10" s="103">
        <f>'สังคม 2'!Z12</f>
        <v>0</v>
      </c>
      <c r="D10" s="103">
        <f t="shared" si="0"/>
        <v>0</v>
      </c>
      <c r="E10" s="104">
        <f t="shared" si="1"/>
        <v>0</v>
      </c>
      <c r="F10" s="123" t="str">
        <f t="shared" si="2"/>
        <v>0</v>
      </c>
    </row>
    <row r="11" spans="1:6" ht="15.95" customHeight="1" x14ac:dyDescent="0.3">
      <c r="A11" s="122">
        <v>9</v>
      </c>
      <c r="B11" s="103">
        <f>'สังคม 1'!Z13</f>
        <v>0</v>
      </c>
      <c r="C11" s="103">
        <f>'สังคม 2'!Z13</f>
        <v>0</v>
      </c>
      <c r="D11" s="103">
        <f t="shared" si="0"/>
        <v>0</v>
      </c>
      <c r="E11" s="104">
        <f t="shared" si="1"/>
        <v>0</v>
      </c>
      <c r="F11" s="123" t="str">
        <f t="shared" si="2"/>
        <v>0</v>
      </c>
    </row>
    <row r="12" spans="1:6" ht="15.95" customHeight="1" thickBot="1" x14ac:dyDescent="0.35">
      <c r="A12" s="111">
        <v>10</v>
      </c>
      <c r="B12" s="124">
        <f>'สังคม 1'!Z14</f>
        <v>0</v>
      </c>
      <c r="C12" s="124">
        <f>'สังคม 2'!Z14</f>
        <v>0</v>
      </c>
      <c r="D12" s="124">
        <f t="shared" si="0"/>
        <v>0</v>
      </c>
      <c r="E12" s="125">
        <f t="shared" si="1"/>
        <v>0</v>
      </c>
      <c r="F12" s="126" t="str">
        <f t="shared" si="2"/>
        <v>0</v>
      </c>
    </row>
    <row r="13" spans="1:6" ht="15.95" customHeight="1" x14ac:dyDescent="0.3">
      <c r="A13" s="90">
        <v>11</v>
      </c>
      <c r="B13" s="97">
        <f>'สังคม 1'!Z15</f>
        <v>0</v>
      </c>
      <c r="C13" s="97">
        <f>'สังคม 2'!Z15</f>
        <v>0</v>
      </c>
      <c r="D13" s="97">
        <f t="shared" si="0"/>
        <v>0</v>
      </c>
      <c r="E13" s="98">
        <f t="shared" si="1"/>
        <v>0</v>
      </c>
      <c r="F13" s="106" t="str">
        <f t="shared" si="2"/>
        <v>0</v>
      </c>
    </row>
    <row r="14" spans="1:6" ht="15.95" customHeight="1" x14ac:dyDescent="0.3">
      <c r="A14" s="122">
        <v>12</v>
      </c>
      <c r="B14" s="103">
        <f>'สังคม 1'!Z16</f>
        <v>0</v>
      </c>
      <c r="C14" s="103">
        <f>'สังคม 2'!Z16</f>
        <v>0</v>
      </c>
      <c r="D14" s="103">
        <f t="shared" si="0"/>
        <v>0</v>
      </c>
      <c r="E14" s="104">
        <f t="shared" si="1"/>
        <v>0</v>
      </c>
      <c r="F14" s="123" t="str">
        <f t="shared" si="2"/>
        <v>0</v>
      </c>
    </row>
    <row r="15" spans="1:6" ht="15.95" customHeight="1" x14ac:dyDescent="0.3">
      <c r="A15" s="122">
        <v>13</v>
      </c>
      <c r="B15" s="103">
        <f>'สังคม 1'!Z17</f>
        <v>0</v>
      </c>
      <c r="C15" s="103">
        <f>'สังคม 2'!Z17</f>
        <v>0</v>
      </c>
      <c r="D15" s="103">
        <f t="shared" si="0"/>
        <v>0</v>
      </c>
      <c r="E15" s="104">
        <f t="shared" si="1"/>
        <v>0</v>
      </c>
      <c r="F15" s="123" t="str">
        <f t="shared" si="2"/>
        <v>0</v>
      </c>
    </row>
    <row r="16" spans="1:6" ht="15.95" customHeight="1" x14ac:dyDescent="0.3">
      <c r="A16" s="122">
        <v>14</v>
      </c>
      <c r="B16" s="103">
        <f>'สังคม 1'!Z18</f>
        <v>0</v>
      </c>
      <c r="C16" s="103">
        <f>'สังคม 2'!Z18</f>
        <v>0</v>
      </c>
      <c r="D16" s="103">
        <f t="shared" si="0"/>
        <v>0</v>
      </c>
      <c r="E16" s="104">
        <f t="shared" si="1"/>
        <v>0</v>
      </c>
      <c r="F16" s="123" t="str">
        <f t="shared" si="2"/>
        <v>0</v>
      </c>
    </row>
    <row r="17" spans="1:6" ht="15.95" customHeight="1" thickBot="1" x14ac:dyDescent="0.35">
      <c r="A17" s="111">
        <v>15</v>
      </c>
      <c r="B17" s="124">
        <f>'สังคม 1'!Z19</f>
        <v>0</v>
      </c>
      <c r="C17" s="124">
        <f>'สังคม 2'!Z19</f>
        <v>0</v>
      </c>
      <c r="D17" s="124">
        <f t="shared" si="0"/>
        <v>0</v>
      </c>
      <c r="E17" s="125">
        <f t="shared" si="1"/>
        <v>0</v>
      </c>
      <c r="F17" s="126" t="str">
        <f t="shared" si="2"/>
        <v>0</v>
      </c>
    </row>
    <row r="18" spans="1:6" ht="15.95" customHeight="1" x14ac:dyDescent="0.3">
      <c r="A18" s="90">
        <v>16</v>
      </c>
      <c r="B18" s="97">
        <f>'สังคม 1'!Z20</f>
        <v>0</v>
      </c>
      <c r="C18" s="97">
        <f>'สังคม 2'!Z20</f>
        <v>0</v>
      </c>
      <c r="D18" s="97">
        <f t="shared" si="0"/>
        <v>0</v>
      </c>
      <c r="E18" s="98">
        <f t="shared" si="1"/>
        <v>0</v>
      </c>
      <c r="F18" s="106" t="str">
        <f t="shared" si="2"/>
        <v>0</v>
      </c>
    </row>
    <row r="19" spans="1:6" ht="15.95" customHeight="1" x14ac:dyDescent="0.3">
      <c r="A19" s="122">
        <v>17</v>
      </c>
      <c r="B19" s="103">
        <f>'สังคม 1'!Z21</f>
        <v>0</v>
      </c>
      <c r="C19" s="103">
        <f>'สังคม 2'!Z21</f>
        <v>0</v>
      </c>
      <c r="D19" s="103">
        <f t="shared" si="0"/>
        <v>0</v>
      </c>
      <c r="E19" s="104">
        <f t="shared" si="1"/>
        <v>0</v>
      </c>
      <c r="F19" s="123" t="str">
        <f t="shared" si="2"/>
        <v>0</v>
      </c>
    </row>
    <row r="20" spans="1:6" ht="15.95" customHeight="1" x14ac:dyDescent="0.3">
      <c r="A20" s="122">
        <v>18</v>
      </c>
      <c r="B20" s="103">
        <f>'สังคม 1'!Z22</f>
        <v>0</v>
      </c>
      <c r="C20" s="103">
        <f>'สังคม 2'!Z22</f>
        <v>0</v>
      </c>
      <c r="D20" s="103">
        <f t="shared" si="0"/>
        <v>0</v>
      </c>
      <c r="E20" s="104">
        <f t="shared" si="1"/>
        <v>0</v>
      </c>
      <c r="F20" s="123" t="str">
        <f t="shared" si="2"/>
        <v>0</v>
      </c>
    </row>
    <row r="21" spans="1:6" ht="15.95" customHeight="1" x14ac:dyDescent="0.3">
      <c r="A21" s="122">
        <v>19</v>
      </c>
      <c r="B21" s="103">
        <f>'สังคม 1'!Z23</f>
        <v>0</v>
      </c>
      <c r="C21" s="103">
        <f>'สังคม 2'!Z23</f>
        <v>0</v>
      </c>
      <c r="D21" s="103">
        <f t="shared" si="0"/>
        <v>0</v>
      </c>
      <c r="E21" s="104">
        <f t="shared" si="1"/>
        <v>0</v>
      </c>
      <c r="F21" s="123" t="str">
        <f t="shared" si="2"/>
        <v>0</v>
      </c>
    </row>
    <row r="22" spans="1:6" ht="15.95" customHeight="1" thickBot="1" x14ac:dyDescent="0.35">
      <c r="A22" s="111">
        <v>20</v>
      </c>
      <c r="B22" s="124">
        <f>'สังคม 1'!Z24</f>
        <v>0</v>
      </c>
      <c r="C22" s="124">
        <f>'สังคม 2'!Z24</f>
        <v>0</v>
      </c>
      <c r="D22" s="124">
        <f t="shared" si="0"/>
        <v>0</v>
      </c>
      <c r="E22" s="125">
        <f t="shared" si="1"/>
        <v>0</v>
      </c>
      <c r="F22" s="126" t="str">
        <f t="shared" si="2"/>
        <v>0</v>
      </c>
    </row>
    <row r="23" spans="1:6" ht="15.95" customHeight="1" x14ac:dyDescent="0.3">
      <c r="A23" s="90">
        <v>21</v>
      </c>
      <c r="B23" s="97">
        <f>'สังคม 1'!Z25</f>
        <v>0</v>
      </c>
      <c r="C23" s="97">
        <f>'สังคม 2'!Z25</f>
        <v>0</v>
      </c>
      <c r="D23" s="97">
        <f t="shared" si="0"/>
        <v>0</v>
      </c>
      <c r="E23" s="98">
        <f t="shared" si="1"/>
        <v>0</v>
      </c>
      <c r="F23" s="106" t="str">
        <f t="shared" si="2"/>
        <v>0</v>
      </c>
    </row>
    <row r="24" spans="1:6" ht="15.95" customHeight="1" x14ac:dyDescent="0.3">
      <c r="A24" s="122">
        <v>22</v>
      </c>
      <c r="B24" s="103">
        <f>'สังคม 1'!Z26</f>
        <v>0</v>
      </c>
      <c r="C24" s="103">
        <f>'สังคม 2'!Z26</f>
        <v>0</v>
      </c>
      <c r="D24" s="103">
        <f t="shared" si="0"/>
        <v>0</v>
      </c>
      <c r="E24" s="104">
        <f t="shared" si="1"/>
        <v>0</v>
      </c>
      <c r="F24" s="123" t="str">
        <f t="shared" si="2"/>
        <v>0</v>
      </c>
    </row>
    <row r="25" spans="1:6" ht="15.95" customHeight="1" x14ac:dyDescent="0.3">
      <c r="A25" s="122">
        <v>23</v>
      </c>
      <c r="B25" s="103">
        <f>'สังคม 1'!Z27</f>
        <v>0</v>
      </c>
      <c r="C25" s="103">
        <f>'สังคม 2'!Z27</f>
        <v>0</v>
      </c>
      <c r="D25" s="103">
        <f t="shared" si="0"/>
        <v>0</v>
      </c>
      <c r="E25" s="104">
        <f t="shared" si="1"/>
        <v>0</v>
      </c>
      <c r="F25" s="123" t="str">
        <f t="shared" si="2"/>
        <v>0</v>
      </c>
    </row>
    <row r="26" spans="1:6" ht="15.95" customHeight="1" x14ac:dyDescent="0.3">
      <c r="A26" s="122">
        <v>24</v>
      </c>
      <c r="B26" s="103">
        <f>'สังคม 1'!Z28</f>
        <v>0</v>
      </c>
      <c r="C26" s="103">
        <f>'สังคม 2'!Z28</f>
        <v>0</v>
      </c>
      <c r="D26" s="103">
        <f t="shared" si="0"/>
        <v>0</v>
      </c>
      <c r="E26" s="104">
        <f t="shared" si="1"/>
        <v>0</v>
      </c>
      <c r="F26" s="123" t="str">
        <f t="shared" si="2"/>
        <v>0</v>
      </c>
    </row>
    <row r="27" spans="1:6" ht="15.95" customHeight="1" thickBot="1" x14ac:dyDescent="0.35">
      <c r="A27" s="111">
        <v>25</v>
      </c>
      <c r="B27" s="124">
        <f>'สังคม 1'!Z29</f>
        <v>0</v>
      </c>
      <c r="C27" s="124">
        <f>'สังคม 2'!Z29</f>
        <v>0</v>
      </c>
      <c r="D27" s="124">
        <f t="shared" si="0"/>
        <v>0</v>
      </c>
      <c r="E27" s="125">
        <f t="shared" si="1"/>
        <v>0</v>
      </c>
      <c r="F27" s="126" t="str">
        <f t="shared" si="2"/>
        <v>0</v>
      </c>
    </row>
    <row r="28" spans="1:6" ht="15.95" customHeight="1" x14ac:dyDescent="0.3">
      <c r="A28" s="90">
        <v>26</v>
      </c>
      <c r="B28" s="97">
        <f>'สังคม 1'!Z30</f>
        <v>0</v>
      </c>
      <c r="C28" s="97">
        <f>'สังคม 2'!Z30</f>
        <v>0</v>
      </c>
      <c r="D28" s="97">
        <f t="shared" si="0"/>
        <v>0</v>
      </c>
      <c r="E28" s="98">
        <f t="shared" si="1"/>
        <v>0</v>
      </c>
      <c r="F28" s="106" t="str">
        <f t="shared" si="2"/>
        <v>0</v>
      </c>
    </row>
    <row r="29" spans="1:6" ht="15.95" customHeight="1" x14ac:dyDescent="0.3">
      <c r="A29" s="122">
        <v>27</v>
      </c>
      <c r="B29" s="103">
        <f>'สังคม 1'!Z31</f>
        <v>0</v>
      </c>
      <c r="C29" s="103">
        <f>'สังคม 2'!Z31</f>
        <v>0</v>
      </c>
      <c r="D29" s="103">
        <f t="shared" si="0"/>
        <v>0</v>
      </c>
      <c r="E29" s="104">
        <f t="shared" si="1"/>
        <v>0</v>
      </c>
      <c r="F29" s="123" t="str">
        <f t="shared" si="2"/>
        <v>0</v>
      </c>
    </row>
    <row r="30" spans="1:6" ht="15.95" customHeight="1" x14ac:dyDescent="0.3">
      <c r="A30" s="122">
        <v>28</v>
      </c>
      <c r="B30" s="103">
        <f>'สังคม 1'!Z32</f>
        <v>0</v>
      </c>
      <c r="C30" s="103">
        <f>'สังคม 2'!Z32</f>
        <v>0</v>
      </c>
      <c r="D30" s="103">
        <f t="shared" si="0"/>
        <v>0</v>
      </c>
      <c r="E30" s="104">
        <f t="shared" si="1"/>
        <v>0</v>
      </c>
      <c r="F30" s="123" t="str">
        <f t="shared" si="2"/>
        <v>0</v>
      </c>
    </row>
    <row r="31" spans="1:6" ht="15.95" customHeight="1" x14ac:dyDescent="0.3">
      <c r="A31" s="122">
        <v>29</v>
      </c>
      <c r="B31" s="103">
        <f>'สังคม 1'!Z33</f>
        <v>0</v>
      </c>
      <c r="C31" s="103">
        <f>'สังคม 2'!Z33</f>
        <v>0</v>
      </c>
      <c r="D31" s="103">
        <f t="shared" si="0"/>
        <v>0</v>
      </c>
      <c r="E31" s="104">
        <f t="shared" si="1"/>
        <v>0</v>
      </c>
      <c r="F31" s="123" t="str">
        <f t="shared" si="2"/>
        <v>0</v>
      </c>
    </row>
    <row r="32" spans="1:6" ht="15.95" customHeight="1" thickBot="1" x14ac:dyDescent="0.35">
      <c r="A32" s="111">
        <v>30</v>
      </c>
      <c r="B32" s="124">
        <f>'สังคม 1'!Z34</f>
        <v>0</v>
      </c>
      <c r="C32" s="124">
        <f>'สังคม 2'!Z34</f>
        <v>0</v>
      </c>
      <c r="D32" s="124">
        <f t="shared" si="0"/>
        <v>0</v>
      </c>
      <c r="E32" s="125">
        <f t="shared" si="1"/>
        <v>0</v>
      </c>
      <c r="F32" s="126" t="str">
        <f t="shared" si="2"/>
        <v>0</v>
      </c>
    </row>
    <row r="33" spans="1:6" ht="15.95" customHeight="1" x14ac:dyDescent="0.3">
      <c r="A33" s="90">
        <v>31</v>
      </c>
      <c r="B33" s="97">
        <f>'สังคม 1'!Z35</f>
        <v>0</v>
      </c>
      <c r="C33" s="97">
        <f>'สังคม 2'!Z35</f>
        <v>0</v>
      </c>
      <c r="D33" s="97">
        <f t="shared" si="0"/>
        <v>0</v>
      </c>
      <c r="E33" s="98">
        <f t="shared" si="1"/>
        <v>0</v>
      </c>
      <c r="F33" s="106" t="str">
        <f t="shared" si="2"/>
        <v>0</v>
      </c>
    </row>
    <row r="34" spans="1:6" ht="15.95" customHeight="1" x14ac:dyDescent="0.3">
      <c r="A34" s="122">
        <v>32</v>
      </c>
      <c r="B34" s="103">
        <f>'สังคม 1'!Z36</f>
        <v>0</v>
      </c>
      <c r="C34" s="103">
        <f>'สังคม 2'!Z36</f>
        <v>0</v>
      </c>
      <c r="D34" s="103">
        <f t="shared" si="0"/>
        <v>0</v>
      </c>
      <c r="E34" s="104">
        <f t="shared" si="1"/>
        <v>0</v>
      </c>
      <c r="F34" s="123" t="str">
        <f t="shared" si="2"/>
        <v>0</v>
      </c>
    </row>
    <row r="35" spans="1:6" ht="15.95" customHeight="1" x14ac:dyDescent="0.3">
      <c r="A35" s="122">
        <v>33</v>
      </c>
      <c r="B35" s="103">
        <f>'สังคม 1'!Z37</f>
        <v>0</v>
      </c>
      <c r="C35" s="103">
        <f>'สังคม 2'!Z37</f>
        <v>0</v>
      </c>
      <c r="D35" s="103">
        <f t="shared" si="0"/>
        <v>0</v>
      </c>
      <c r="E35" s="104">
        <f t="shared" si="1"/>
        <v>0</v>
      </c>
      <c r="F35" s="123" t="str">
        <f t="shared" si="2"/>
        <v>0</v>
      </c>
    </row>
    <row r="36" spans="1:6" ht="15.95" customHeight="1" x14ac:dyDescent="0.3">
      <c r="A36" s="122">
        <v>34</v>
      </c>
      <c r="B36" s="103">
        <f>'สังคม 1'!Z38</f>
        <v>0</v>
      </c>
      <c r="C36" s="103">
        <f>'สังคม 2'!Z38</f>
        <v>0</v>
      </c>
      <c r="D36" s="103">
        <f t="shared" si="0"/>
        <v>0</v>
      </c>
      <c r="E36" s="104">
        <f t="shared" si="1"/>
        <v>0</v>
      </c>
      <c r="F36" s="123" t="str">
        <f t="shared" si="2"/>
        <v>0</v>
      </c>
    </row>
    <row r="37" spans="1:6" ht="15.95" customHeight="1" thickBot="1" x14ac:dyDescent="0.35">
      <c r="A37" s="111">
        <v>35</v>
      </c>
      <c r="B37" s="124">
        <f>'สังคม 1'!Z39</f>
        <v>0</v>
      </c>
      <c r="C37" s="124">
        <f>'สังคม 2'!Z39</f>
        <v>0</v>
      </c>
      <c r="D37" s="124">
        <f t="shared" si="0"/>
        <v>0</v>
      </c>
      <c r="E37" s="125">
        <f t="shared" si="1"/>
        <v>0</v>
      </c>
      <c r="F37" s="126" t="str">
        <f t="shared" si="2"/>
        <v>0</v>
      </c>
    </row>
    <row r="38" spans="1:6" ht="15.95" customHeight="1" x14ac:dyDescent="0.3">
      <c r="A38" s="90">
        <v>36</v>
      </c>
      <c r="B38" s="97">
        <f>'สังคม 1'!Z40</f>
        <v>0</v>
      </c>
      <c r="C38" s="97">
        <f>'สังคม 2'!Z40</f>
        <v>0</v>
      </c>
      <c r="D38" s="97">
        <f t="shared" si="0"/>
        <v>0</v>
      </c>
      <c r="E38" s="98">
        <f t="shared" si="1"/>
        <v>0</v>
      </c>
      <c r="F38" s="106" t="str">
        <f t="shared" si="2"/>
        <v>0</v>
      </c>
    </row>
    <row r="39" spans="1:6" ht="15.95" customHeight="1" x14ac:dyDescent="0.3">
      <c r="A39" s="122">
        <v>37</v>
      </c>
      <c r="B39" s="103">
        <f>'สังคม 1'!Z41</f>
        <v>0</v>
      </c>
      <c r="C39" s="103">
        <f>'สังคม 2'!Z41</f>
        <v>0</v>
      </c>
      <c r="D39" s="103">
        <f t="shared" si="0"/>
        <v>0</v>
      </c>
      <c r="E39" s="104">
        <f t="shared" si="1"/>
        <v>0</v>
      </c>
      <c r="F39" s="123" t="str">
        <f t="shared" si="2"/>
        <v>0</v>
      </c>
    </row>
    <row r="40" spans="1:6" ht="15.95" customHeight="1" x14ac:dyDescent="0.3">
      <c r="A40" s="122">
        <v>38</v>
      </c>
      <c r="B40" s="103">
        <f>'สังคม 1'!Z42</f>
        <v>0</v>
      </c>
      <c r="C40" s="103">
        <f>'สังคม 2'!Z42</f>
        <v>0</v>
      </c>
      <c r="D40" s="103">
        <f t="shared" si="0"/>
        <v>0</v>
      </c>
      <c r="E40" s="104">
        <f t="shared" si="1"/>
        <v>0</v>
      </c>
      <c r="F40" s="123" t="str">
        <f t="shared" si="2"/>
        <v>0</v>
      </c>
    </row>
    <row r="41" spans="1:6" ht="15.95" customHeight="1" x14ac:dyDescent="0.3">
      <c r="A41" s="122">
        <v>39</v>
      </c>
      <c r="B41" s="103">
        <f>'สังคม 1'!Z43</f>
        <v>0</v>
      </c>
      <c r="C41" s="103">
        <f>'สังคม 2'!Z43</f>
        <v>0</v>
      </c>
      <c r="D41" s="103">
        <f t="shared" si="0"/>
        <v>0</v>
      </c>
      <c r="E41" s="104">
        <f t="shared" si="1"/>
        <v>0</v>
      </c>
      <c r="F41" s="123" t="str">
        <f t="shared" si="2"/>
        <v>0</v>
      </c>
    </row>
    <row r="42" spans="1:6" ht="15.95" customHeight="1" thickBot="1" x14ac:dyDescent="0.35">
      <c r="A42" s="111">
        <v>40</v>
      </c>
      <c r="B42" s="124">
        <f>'สังคม 1'!Z44</f>
        <v>0</v>
      </c>
      <c r="C42" s="124">
        <f>'สังคม 2'!Z44</f>
        <v>0</v>
      </c>
      <c r="D42" s="124">
        <f t="shared" si="0"/>
        <v>0</v>
      </c>
      <c r="E42" s="125">
        <f t="shared" si="1"/>
        <v>0</v>
      </c>
      <c r="F42" s="126" t="str">
        <f t="shared" si="2"/>
        <v>0</v>
      </c>
    </row>
    <row r="43" spans="1:6" ht="15.95" customHeight="1" x14ac:dyDescent="0.3">
      <c r="A43" s="105">
        <v>41</v>
      </c>
      <c r="B43" s="97">
        <f>'สังคม 1'!Z45</f>
        <v>0</v>
      </c>
      <c r="C43" s="97">
        <f>'สังคม 2'!Z45</f>
        <v>0</v>
      </c>
      <c r="D43" s="97">
        <f t="shared" si="0"/>
        <v>0</v>
      </c>
      <c r="E43" s="98">
        <f t="shared" si="1"/>
        <v>0</v>
      </c>
      <c r="F43" s="106" t="str">
        <f t="shared" si="2"/>
        <v>0</v>
      </c>
    </row>
    <row r="44" spans="1:6" ht="15.95" customHeight="1" thickBot="1" x14ac:dyDescent="0.35">
      <c r="A44" s="107">
        <v>42</v>
      </c>
      <c r="B44" s="108">
        <f>'สังคม 1'!Z46</f>
        <v>0</v>
      </c>
      <c r="C44" s="108">
        <f>'สังคม 2'!Z46</f>
        <v>0</v>
      </c>
      <c r="D44" s="108">
        <f t="shared" si="0"/>
        <v>0</v>
      </c>
      <c r="E44" s="109">
        <f t="shared" si="1"/>
        <v>0</v>
      </c>
      <c r="F44" s="110" t="str">
        <f t="shared" si="2"/>
        <v>0</v>
      </c>
    </row>
    <row r="45" spans="1:6" ht="21" x14ac:dyDescent="0.35">
      <c r="D45" s="2">
        <v>20</v>
      </c>
    </row>
  </sheetData>
  <sheetProtection password="CC2F" sheet="1" objects="1" scenarios="1"/>
  <mergeCells count="1">
    <mergeCell ref="A1:F1"/>
  </mergeCells>
  <pageMargins left="0.70866141732283472" right="0.31496062992125984" top="0.55118110236220474" bottom="0.35433070866141736" header="0.31496062992125984" footer="0.31496062992125984"/>
  <pageSetup paperSize="9"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47"/>
  <sheetViews>
    <sheetView view="pageBreakPreview" zoomScaleNormal="100" zoomScaleSheetLayoutView="100" workbookViewId="0">
      <selection activeCell="Y4" activeCellId="3" sqref="I4:I46 K4:K46 T4:T46 Y4:Z46"/>
    </sheetView>
  </sheetViews>
  <sheetFormatPr defaultRowHeight="14.25" x14ac:dyDescent="0.2"/>
  <cols>
    <col min="1" max="1" width="6.25" style="186" customWidth="1"/>
    <col min="2" max="10" width="3.125" style="186" customWidth="1"/>
    <col min="11" max="11" width="3.875" style="186" customWidth="1"/>
    <col min="12" max="19" width="3.125" style="186" customWidth="1"/>
    <col min="20" max="20" width="3.875" style="186" customWidth="1"/>
    <col min="21" max="24" width="3.125" style="186" customWidth="1"/>
    <col min="25" max="25" width="3.875" style="186" customWidth="1"/>
    <col min="26" max="26" width="5.875" style="186" customWidth="1"/>
    <col min="27" max="16384" width="9" style="186"/>
  </cols>
  <sheetData>
    <row r="1" spans="1:26" ht="19.5" thickBot="1" x14ac:dyDescent="0.35">
      <c r="A1" s="421" t="s">
        <v>70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</row>
    <row r="2" spans="1:26" ht="30.75" customHeight="1" x14ac:dyDescent="0.25">
      <c r="A2" s="90" t="s">
        <v>30</v>
      </c>
      <c r="B2" s="418" t="s">
        <v>45</v>
      </c>
      <c r="C2" s="419"/>
      <c r="D2" s="419"/>
      <c r="E2" s="419"/>
      <c r="F2" s="419"/>
      <c r="G2" s="419"/>
      <c r="H2" s="419"/>
      <c r="I2" s="419"/>
      <c r="J2" s="420" t="s">
        <v>52</v>
      </c>
      <c r="K2" s="422" t="s">
        <v>46</v>
      </c>
      <c r="L2" s="418" t="s">
        <v>47</v>
      </c>
      <c r="M2" s="419"/>
      <c r="N2" s="419"/>
      <c r="O2" s="419"/>
      <c r="P2" s="419"/>
      <c r="Q2" s="419"/>
      <c r="R2" s="419"/>
      <c r="S2" s="424"/>
      <c r="T2" s="425" t="s">
        <v>46</v>
      </c>
      <c r="U2" s="427" t="s">
        <v>48</v>
      </c>
      <c r="V2" s="428"/>
      <c r="W2" s="428"/>
      <c r="X2" s="429"/>
      <c r="Y2" s="425" t="s">
        <v>46</v>
      </c>
      <c r="Z2" s="430" t="s">
        <v>53</v>
      </c>
    </row>
    <row r="3" spans="1:26" ht="15.75" x14ac:dyDescent="0.2">
      <c r="A3" s="91" t="s">
        <v>50</v>
      </c>
      <c r="B3" s="267"/>
      <c r="C3" s="267"/>
      <c r="D3" s="267"/>
      <c r="E3" s="267"/>
      <c r="F3" s="267"/>
      <c r="G3" s="267"/>
      <c r="H3" s="270"/>
      <c r="I3" s="86" t="s">
        <v>51</v>
      </c>
      <c r="J3" s="420"/>
      <c r="K3" s="423"/>
      <c r="L3" s="267"/>
      <c r="M3" s="267"/>
      <c r="N3" s="267"/>
      <c r="O3" s="267"/>
      <c r="P3" s="267"/>
      <c r="Q3" s="267"/>
      <c r="R3" s="267"/>
      <c r="S3" s="267"/>
      <c r="T3" s="426"/>
      <c r="U3" s="267"/>
      <c r="V3" s="267"/>
      <c r="W3" s="267"/>
      <c r="X3" s="267"/>
      <c r="Y3" s="426"/>
      <c r="Z3" s="431"/>
    </row>
    <row r="4" spans="1:26" ht="16.5" thickBot="1" x14ac:dyDescent="0.3">
      <c r="A4" s="111" t="s">
        <v>49</v>
      </c>
      <c r="B4" s="84"/>
      <c r="C4" s="84"/>
      <c r="D4" s="84"/>
      <c r="E4" s="84"/>
      <c r="F4" s="84"/>
      <c r="G4" s="84"/>
      <c r="H4" s="85"/>
      <c r="I4" s="266">
        <f>SUM(B4:H4)</f>
        <v>0</v>
      </c>
      <c r="J4" s="95"/>
      <c r="K4" s="113">
        <f>I4+J4</f>
        <v>0</v>
      </c>
      <c r="L4" s="84"/>
      <c r="M4" s="84"/>
      <c r="N4" s="84"/>
      <c r="O4" s="84"/>
      <c r="P4" s="84"/>
      <c r="Q4" s="84"/>
      <c r="R4" s="84"/>
      <c r="S4" s="84"/>
      <c r="T4" s="87">
        <f>SUM(L4:S4)</f>
        <v>0</v>
      </c>
      <c r="U4" s="84"/>
      <c r="V4" s="84"/>
      <c r="W4" s="84"/>
      <c r="X4" s="84"/>
      <c r="Y4" s="87">
        <f>SUM(U4:X4)</f>
        <v>0</v>
      </c>
      <c r="Z4" s="117">
        <v>100</v>
      </c>
    </row>
    <row r="5" spans="1:26" ht="15.75" x14ac:dyDescent="0.25">
      <c r="A5" s="88">
        <v>1</v>
      </c>
      <c r="B5" s="80"/>
      <c r="C5" s="80"/>
      <c r="D5" s="80"/>
      <c r="E5" s="80"/>
      <c r="F5" s="80"/>
      <c r="G5" s="80"/>
      <c r="H5" s="78"/>
      <c r="I5" s="262">
        <f>SUM(B5:H5)</f>
        <v>0</v>
      </c>
      <c r="J5" s="80"/>
      <c r="K5" s="79">
        <f>I5+J5</f>
        <v>0</v>
      </c>
      <c r="L5" s="80"/>
      <c r="M5" s="80"/>
      <c r="N5" s="80"/>
      <c r="O5" s="80"/>
      <c r="P5" s="80"/>
      <c r="Q5" s="80"/>
      <c r="R5" s="80"/>
      <c r="S5" s="80"/>
      <c r="T5" s="79">
        <f>SUM(L5:S5)</f>
        <v>0</v>
      </c>
      <c r="U5" s="80"/>
      <c r="V5" s="80"/>
      <c r="W5" s="80"/>
      <c r="X5" s="80"/>
      <c r="Y5" s="79">
        <f>SUM(U5:X5)</f>
        <v>0</v>
      </c>
      <c r="Z5" s="93">
        <f>K5+T5+Y5</f>
        <v>0</v>
      </c>
    </row>
    <row r="6" spans="1:26" ht="15.75" x14ac:dyDescent="0.25">
      <c r="A6" s="94">
        <v>2</v>
      </c>
      <c r="B6" s="81"/>
      <c r="C6" s="81"/>
      <c r="D6" s="81"/>
      <c r="E6" s="81"/>
      <c r="F6" s="81"/>
      <c r="G6" s="81"/>
      <c r="H6" s="82"/>
      <c r="I6" s="263">
        <f t="shared" ref="I6:I46" si="0">SUM(B6:H6)</f>
        <v>0</v>
      </c>
      <c r="J6" s="81"/>
      <c r="K6" s="83">
        <f t="shared" ref="K6:K46" si="1">I6+J6</f>
        <v>0</v>
      </c>
      <c r="L6" s="81"/>
      <c r="M6" s="81"/>
      <c r="N6" s="81"/>
      <c r="O6" s="81"/>
      <c r="P6" s="81"/>
      <c r="Q6" s="81"/>
      <c r="R6" s="81"/>
      <c r="S6" s="81"/>
      <c r="T6" s="83">
        <f t="shared" ref="T6:T46" si="2">SUM(L6:S6)</f>
        <v>0</v>
      </c>
      <c r="U6" s="81"/>
      <c r="V6" s="81"/>
      <c r="W6" s="81"/>
      <c r="X6" s="81"/>
      <c r="Y6" s="83">
        <f t="shared" ref="Y6:Y46" si="3">SUM(U6:X6)</f>
        <v>0</v>
      </c>
      <c r="Z6" s="114">
        <f t="shared" ref="Z6:Z46" si="4">K6+T6+Y6</f>
        <v>0</v>
      </c>
    </row>
    <row r="7" spans="1:26" ht="15.75" x14ac:dyDescent="0.25">
      <c r="A7" s="94">
        <v>3</v>
      </c>
      <c r="B7" s="81"/>
      <c r="C7" s="81"/>
      <c r="D7" s="81"/>
      <c r="E7" s="81"/>
      <c r="F7" s="81"/>
      <c r="G7" s="81"/>
      <c r="H7" s="82"/>
      <c r="I7" s="263">
        <f t="shared" si="0"/>
        <v>0</v>
      </c>
      <c r="J7" s="81"/>
      <c r="K7" s="83">
        <f t="shared" si="1"/>
        <v>0</v>
      </c>
      <c r="L7" s="81"/>
      <c r="M7" s="81"/>
      <c r="N7" s="81"/>
      <c r="O7" s="81"/>
      <c r="P7" s="81"/>
      <c r="Q7" s="81"/>
      <c r="R7" s="81"/>
      <c r="S7" s="81"/>
      <c r="T7" s="83">
        <f t="shared" si="2"/>
        <v>0</v>
      </c>
      <c r="U7" s="81"/>
      <c r="V7" s="81"/>
      <c r="W7" s="81"/>
      <c r="X7" s="81"/>
      <c r="Y7" s="83">
        <f t="shared" si="3"/>
        <v>0</v>
      </c>
      <c r="Z7" s="114">
        <f t="shared" si="4"/>
        <v>0</v>
      </c>
    </row>
    <row r="8" spans="1:26" ht="15.75" x14ac:dyDescent="0.25">
      <c r="A8" s="94">
        <v>4</v>
      </c>
      <c r="B8" s="81"/>
      <c r="C8" s="81"/>
      <c r="D8" s="81"/>
      <c r="E8" s="81"/>
      <c r="F8" s="81"/>
      <c r="G8" s="81"/>
      <c r="H8" s="82"/>
      <c r="I8" s="263">
        <f t="shared" si="0"/>
        <v>0</v>
      </c>
      <c r="J8" s="81"/>
      <c r="K8" s="83">
        <f t="shared" si="1"/>
        <v>0</v>
      </c>
      <c r="L8" s="81"/>
      <c r="M8" s="81"/>
      <c r="N8" s="81"/>
      <c r="O8" s="81"/>
      <c r="P8" s="81"/>
      <c r="Q8" s="81"/>
      <c r="R8" s="81"/>
      <c r="S8" s="81"/>
      <c r="T8" s="83">
        <f t="shared" si="2"/>
        <v>0</v>
      </c>
      <c r="U8" s="81"/>
      <c r="V8" s="81"/>
      <c r="W8" s="81"/>
      <c r="X8" s="81"/>
      <c r="Y8" s="83">
        <f t="shared" si="3"/>
        <v>0</v>
      </c>
      <c r="Z8" s="114">
        <f t="shared" si="4"/>
        <v>0</v>
      </c>
    </row>
    <row r="9" spans="1:26" ht="16.5" thickBot="1" x14ac:dyDescent="0.3">
      <c r="A9" s="116">
        <v>5</v>
      </c>
      <c r="B9" s="84"/>
      <c r="C9" s="84"/>
      <c r="D9" s="84"/>
      <c r="E9" s="84"/>
      <c r="F9" s="84"/>
      <c r="G9" s="84"/>
      <c r="H9" s="85"/>
      <c r="I9" s="264">
        <f t="shared" si="0"/>
        <v>0</v>
      </c>
      <c r="J9" s="84"/>
      <c r="K9" s="87">
        <f t="shared" si="1"/>
        <v>0</v>
      </c>
      <c r="L9" s="84"/>
      <c r="M9" s="84"/>
      <c r="N9" s="84"/>
      <c r="O9" s="84"/>
      <c r="P9" s="84"/>
      <c r="Q9" s="84"/>
      <c r="R9" s="84"/>
      <c r="S9" s="84"/>
      <c r="T9" s="87">
        <f t="shared" si="2"/>
        <v>0</v>
      </c>
      <c r="U9" s="84"/>
      <c r="V9" s="84"/>
      <c r="W9" s="84"/>
      <c r="X9" s="84"/>
      <c r="Y9" s="87">
        <f t="shared" si="3"/>
        <v>0</v>
      </c>
      <c r="Z9" s="117">
        <f t="shared" si="4"/>
        <v>0</v>
      </c>
    </row>
    <row r="10" spans="1:26" ht="15.75" x14ac:dyDescent="0.25">
      <c r="A10" s="88">
        <v>6</v>
      </c>
      <c r="B10" s="80"/>
      <c r="C10" s="80"/>
      <c r="D10" s="80"/>
      <c r="E10" s="80"/>
      <c r="F10" s="80"/>
      <c r="G10" s="80"/>
      <c r="H10" s="78"/>
      <c r="I10" s="262">
        <f t="shared" si="0"/>
        <v>0</v>
      </c>
      <c r="J10" s="80"/>
      <c r="K10" s="79">
        <f t="shared" si="1"/>
        <v>0</v>
      </c>
      <c r="L10" s="80"/>
      <c r="M10" s="80"/>
      <c r="N10" s="80"/>
      <c r="O10" s="80"/>
      <c r="P10" s="80"/>
      <c r="Q10" s="80"/>
      <c r="R10" s="80"/>
      <c r="S10" s="80"/>
      <c r="T10" s="79">
        <f t="shared" si="2"/>
        <v>0</v>
      </c>
      <c r="U10" s="80"/>
      <c r="V10" s="80"/>
      <c r="W10" s="80"/>
      <c r="X10" s="80"/>
      <c r="Y10" s="79">
        <f t="shared" si="3"/>
        <v>0</v>
      </c>
      <c r="Z10" s="93">
        <f t="shared" si="4"/>
        <v>0</v>
      </c>
    </row>
    <row r="11" spans="1:26" ht="15.75" x14ac:dyDescent="0.25">
      <c r="A11" s="94">
        <v>7</v>
      </c>
      <c r="B11" s="81"/>
      <c r="C11" s="81"/>
      <c r="D11" s="81"/>
      <c r="E11" s="81"/>
      <c r="F11" s="81"/>
      <c r="G11" s="81"/>
      <c r="H11" s="82"/>
      <c r="I11" s="263">
        <f t="shared" si="0"/>
        <v>0</v>
      </c>
      <c r="J11" s="81"/>
      <c r="K11" s="83">
        <f t="shared" si="1"/>
        <v>0</v>
      </c>
      <c r="L11" s="81"/>
      <c r="M11" s="81"/>
      <c r="N11" s="81"/>
      <c r="O11" s="81"/>
      <c r="P11" s="81"/>
      <c r="Q11" s="81"/>
      <c r="R11" s="81"/>
      <c r="S11" s="81"/>
      <c r="T11" s="83">
        <f t="shared" si="2"/>
        <v>0</v>
      </c>
      <c r="U11" s="81"/>
      <c r="V11" s="81"/>
      <c r="W11" s="81"/>
      <c r="X11" s="81"/>
      <c r="Y11" s="83">
        <f t="shared" si="3"/>
        <v>0</v>
      </c>
      <c r="Z11" s="114">
        <f t="shared" si="4"/>
        <v>0</v>
      </c>
    </row>
    <row r="12" spans="1:26" ht="15.75" x14ac:dyDescent="0.25">
      <c r="A12" s="94">
        <v>8</v>
      </c>
      <c r="B12" s="81"/>
      <c r="C12" s="81"/>
      <c r="D12" s="81"/>
      <c r="E12" s="81"/>
      <c r="F12" s="81"/>
      <c r="G12" s="81"/>
      <c r="H12" s="82"/>
      <c r="I12" s="263">
        <f t="shared" si="0"/>
        <v>0</v>
      </c>
      <c r="J12" s="81"/>
      <c r="K12" s="83">
        <f t="shared" si="1"/>
        <v>0</v>
      </c>
      <c r="L12" s="81"/>
      <c r="M12" s="81"/>
      <c r="N12" s="81"/>
      <c r="O12" s="81"/>
      <c r="P12" s="81"/>
      <c r="Q12" s="81"/>
      <c r="R12" s="81"/>
      <c r="S12" s="81"/>
      <c r="T12" s="83">
        <f t="shared" si="2"/>
        <v>0</v>
      </c>
      <c r="U12" s="81"/>
      <c r="V12" s="81"/>
      <c r="W12" s="81"/>
      <c r="X12" s="81"/>
      <c r="Y12" s="83">
        <f t="shared" si="3"/>
        <v>0</v>
      </c>
      <c r="Z12" s="114">
        <f t="shared" si="4"/>
        <v>0</v>
      </c>
    </row>
    <row r="13" spans="1:26" ht="15.75" x14ac:dyDescent="0.25">
      <c r="A13" s="94">
        <v>9</v>
      </c>
      <c r="B13" s="81"/>
      <c r="C13" s="81"/>
      <c r="D13" s="81"/>
      <c r="E13" s="81"/>
      <c r="F13" s="81"/>
      <c r="G13" s="81"/>
      <c r="H13" s="82"/>
      <c r="I13" s="263">
        <f t="shared" si="0"/>
        <v>0</v>
      </c>
      <c r="J13" s="81"/>
      <c r="K13" s="83">
        <f t="shared" si="1"/>
        <v>0</v>
      </c>
      <c r="L13" s="81"/>
      <c r="M13" s="81"/>
      <c r="N13" s="81"/>
      <c r="O13" s="81"/>
      <c r="P13" s="81"/>
      <c r="Q13" s="81"/>
      <c r="R13" s="81"/>
      <c r="S13" s="81"/>
      <c r="T13" s="83">
        <f t="shared" si="2"/>
        <v>0</v>
      </c>
      <c r="U13" s="81"/>
      <c r="V13" s="81"/>
      <c r="W13" s="81"/>
      <c r="X13" s="81"/>
      <c r="Y13" s="83">
        <f t="shared" si="3"/>
        <v>0</v>
      </c>
      <c r="Z13" s="114">
        <f t="shared" si="4"/>
        <v>0</v>
      </c>
    </row>
    <row r="14" spans="1:26" ht="16.5" thickBot="1" x14ac:dyDescent="0.3">
      <c r="A14" s="116">
        <v>10</v>
      </c>
      <c r="B14" s="84"/>
      <c r="C14" s="84"/>
      <c r="D14" s="84"/>
      <c r="E14" s="84"/>
      <c r="F14" s="84"/>
      <c r="G14" s="84"/>
      <c r="H14" s="85"/>
      <c r="I14" s="264">
        <f t="shared" si="0"/>
        <v>0</v>
      </c>
      <c r="J14" s="84"/>
      <c r="K14" s="87">
        <f t="shared" si="1"/>
        <v>0</v>
      </c>
      <c r="L14" s="84"/>
      <c r="M14" s="84"/>
      <c r="N14" s="84"/>
      <c r="O14" s="84"/>
      <c r="P14" s="84"/>
      <c r="Q14" s="84"/>
      <c r="R14" s="84"/>
      <c r="S14" s="84"/>
      <c r="T14" s="87">
        <f t="shared" si="2"/>
        <v>0</v>
      </c>
      <c r="U14" s="84"/>
      <c r="V14" s="84"/>
      <c r="W14" s="84"/>
      <c r="X14" s="84"/>
      <c r="Y14" s="87">
        <f t="shared" si="3"/>
        <v>0</v>
      </c>
      <c r="Z14" s="117">
        <f t="shared" si="4"/>
        <v>0</v>
      </c>
    </row>
    <row r="15" spans="1:26" ht="15.75" x14ac:dyDescent="0.25">
      <c r="A15" s="88">
        <v>11</v>
      </c>
      <c r="B15" s="80"/>
      <c r="C15" s="80"/>
      <c r="D15" s="80"/>
      <c r="E15" s="80"/>
      <c r="F15" s="80"/>
      <c r="G15" s="80"/>
      <c r="H15" s="78"/>
      <c r="I15" s="262">
        <f t="shared" si="0"/>
        <v>0</v>
      </c>
      <c r="J15" s="80"/>
      <c r="K15" s="79">
        <f t="shared" si="1"/>
        <v>0</v>
      </c>
      <c r="L15" s="80"/>
      <c r="M15" s="80"/>
      <c r="N15" s="80"/>
      <c r="O15" s="80"/>
      <c r="P15" s="80"/>
      <c r="Q15" s="80"/>
      <c r="R15" s="80"/>
      <c r="S15" s="80"/>
      <c r="T15" s="79">
        <f t="shared" si="2"/>
        <v>0</v>
      </c>
      <c r="U15" s="80"/>
      <c r="V15" s="80"/>
      <c r="W15" s="80"/>
      <c r="X15" s="80"/>
      <c r="Y15" s="79">
        <f t="shared" si="3"/>
        <v>0</v>
      </c>
      <c r="Z15" s="93">
        <f t="shared" si="4"/>
        <v>0</v>
      </c>
    </row>
    <row r="16" spans="1:26" ht="15.75" x14ac:dyDescent="0.25">
      <c r="A16" s="94">
        <v>12</v>
      </c>
      <c r="B16" s="81"/>
      <c r="C16" s="81"/>
      <c r="D16" s="81"/>
      <c r="E16" s="81"/>
      <c r="F16" s="81"/>
      <c r="G16" s="81"/>
      <c r="H16" s="82"/>
      <c r="I16" s="263">
        <f t="shared" si="0"/>
        <v>0</v>
      </c>
      <c r="J16" s="81"/>
      <c r="K16" s="83">
        <f t="shared" si="1"/>
        <v>0</v>
      </c>
      <c r="L16" s="81"/>
      <c r="M16" s="81"/>
      <c r="N16" s="81"/>
      <c r="O16" s="81"/>
      <c r="P16" s="81"/>
      <c r="Q16" s="81"/>
      <c r="R16" s="81"/>
      <c r="S16" s="81"/>
      <c r="T16" s="83">
        <f t="shared" si="2"/>
        <v>0</v>
      </c>
      <c r="U16" s="81"/>
      <c r="V16" s="81"/>
      <c r="W16" s="81"/>
      <c r="X16" s="81"/>
      <c r="Y16" s="83">
        <f t="shared" si="3"/>
        <v>0</v>
      </c>
      <c r="Z16" s="114">
        <f t="shared" si="4"/>
        <v>0</v>
      </c>
    </row>
    <row r="17" spans="1:26" ht="15.75" x14ac:dyDescent="0.25">
      <c r="A17" s="94">
        <v>13</v>
      </c>
      <c r="B17" s="81"/>
      <c r="C17" s="81"/>
      <c r="D17" s="81"/>
      <c r="E17" s="81"/>
      <c r="F17" s="81"/>
      <c r="G17" s="81"/>
      <c r="H17" s="82"/>
      <c r="I17" s="263">
        <f t="shared" si="0"/>
        <v>0</v>
      </c>
      <c r="J17" s="81"/>
      <c r="K17" s="83">
        <f t="shared" si="1"/>
        <v>0</v>
      </c>
      <c r="L17" s="81"/>
      <c r="M17" s="81"/>
      <c r="N17" s="81"/>
      <c r="O17" s="81"/>
      <c r="P17" s="81"/>
      <c r="Q17" s="81"/>
      <c r="R17" s="81"/>
      <c r="S17" s="81"/>
      <c r="T17" s="83">
        <f t="shared" si="2"/>
        <v>0</v>
      </c>
      <c r="U17" s="81"/>
      <c r="V17" s="81"/>
      <c r="W17" s="81"/>
      <c r="X17" s="81"/>
      <c r="Y17" s="83">
        <f t="shared" si="3"/>
        <v>0</v>
      </c>
      <c r="Z17" s="114">
        <f t="shared" si="4"/>
        <v>0</v>
      </c>
    </row>
    <row r="18" spans="1:26" ht="15.75" x14ac:dyDescent="0.25">
      <c r="A18" s="94">
        <v>14</v>
      </c>
      <c r="B18" s="81"/>
      <c r="C18" s="81"/>
      <c r="D18" s="81"/>
      <c r="E18" s="81"/>
      <c r="F18" s="81"/>
      <c r="G18" s="81"/>
      <c r="H18" s="82"/>
      <c r="I18" s="263">
        <f t="shared" si="0"/>
        <v>0</v>
      </c>
      <c r="J18" s="81"/>
      <c r="K18" s="83">
        <f t="shared" si="1"/>
        <v>0</v>
      </c>
      <c r="L18" s="81"/>
      <c r="M18" s="81"/>
      <c r="N18" s="81"/>
      <c r="O18" s="81"/>
      <c r="P18" s="81"/>
      <c r="Q18" s="81"/>
      <c r="R18" s="81"/>
      <c r="S18" s="81"/>
      <c r="T18" s="83">
        <f t="shared" si="2"/>
        <v>0</v>
      </c>
      <c r="U18" s="81"/>
      <c r="V18" s="81"/>
      <c r="W18" s="81"/>
      <c r="X18" s="81"/>
      <c r="Y18" s="83">
        <f t="shared" si="3"/>
        <v>0</v>
      </c>
      <c r="Z18" s="114">
        <f t="shared" si="4"/>
        <v>0</v>
      </c>
    </row>
    <row r="19" spans="1:26" ht="16.5" thickBot="1" x14ac:dyDescent="0.3">
      <c r="A19" s="116">
        <v>15</v>
      </c>
      <c r="B19" s="84"/>
      <c r="C19" s="84"/>
      <c r="D19" s="84"/>
      <c r="E19" s="84"/>
      <c r="F19" s="84"/>
      <c r="G19" s="84"/>
      <c r="H19" s="85"/>
      <c r="I19" s="264">
        <f t="shared" si="0"/>
        <v>0</v>
      </c>
      <c r="J19" s="84"/>
      <c r="K19" s="87">
        <f t="shared" si="1"/>
        <v>0</v>
      </c>
      <c r="L19" s="84"/>
      <c r="M19" s="84"/>
      <c r="N19" s="84"/>
      <c r="O19" s="84"/>
      <c r="P19" s="84"/>
      <c r="Q19" s="84"/>
      <c r="R19" s="84"/>
      <c r="S19" s="84"/>
      <c r="T19" s="87">
        <f t="shared" si="2"/>
        <v>0</v>
      </c>
      <c r="U19" s="84"/>
      <c r="V19" s="84"/>
      <c r="W19" s="84"/>
      <c r="X19" s="84"/>
      <c r="Y19" s="87">
        <f t="shared" si="3"/>
        <v>0</v>
      </c>
      <c r="Z19" s="117">
        <f t="shared" si="4"/>
        <v>0</v>
      </c>
    </row>
    <row r="20" spans="1:26" ht="15.75" x14ac:dyDescent="0.25">
      <c r="A20" s="88">
        <v>16</v>
      </c>
      <c r="B20" s="80"/>
      <c r="C20" s="80"/>
      <c r="D20" s="80"/>
      <c r="E20" s="80"/>
      <c r="F20" s="80"/>
      <c r="G20" s="80"/>
      <c r="H20" s="78"/>
      <c r="I20" s="262">
        <f t="shared" si="0"/>
        <v>0</v>
      </c>
      <c r="J20" s="80"/>
      <c r="K20" s="79">
        <f t="shared" si="1"/>
        <v>0</v>
      </c>
      <c r="L20" s="80"/>
      <c r="M20" s="80"/>
      <c r="N20" s="80"/>
      <c r="O20" s="80"/>
      <c r="P20" s="80"/>
      <c r="Q20" s="80"/>
      <c r="R20" s="80"/>
      <c r="S20" s="80"/>
      <c r="T20" s="79">
        <f t="shared" si="2"/>
        <v>0</v>
      </c>
      <c r="U20" s="80"/>
      <c r="V20" s="80"/>
      <c r="W20" s="80"/>
      <c r="X20" s="80"/>
      <c r="Y20" s="79">
        <f t="shared" si="3"/>
        <v>0</v>
      </c>
      <c r="Z20" s="93">
        <f t="shared" si="4"/>
        <v>0</v>
      </c>
    </row>
    <row r="21" spans="1:26" ht="15.75" x14ac:dyDescent="0.25">
      <c r="A21" s="94">
        <v>17</v>
      </c>
      <c r="B21" s="81"/>
      <c r="C21" s="81"/>
      <c r="D21" s="81"/>
      <c r="E21" s="81"/>
      <c r="F21" s="81"/>
      <c r="G21" s="81"/>
      <c r="H21" s="82"/>
      <c r="I21" s="263">
        <f t="shared" si="0"/>
        <v>0</v>
      </c>
      <c r="J21" s="81"/>
      <c r="K21" s="83">
        <f t="shared" si="1"/>
        <v>0</v>
      </c>
      <c r="L21" s="81"/>
      <c r="M21" s="81"/>
      <c r="N21" s="81"/>
      <c r="O21" s="81"/>
      <c r="P21" s="81"/>
      <c r="Q21" s="81"/>
      <c r="R21" s="81"/>
      <c r="S21" s="81"/>
      <c r="T21" s="83">
        <f t="shared" si="2"/>
        <v>0</v>
      </c>
      <c r="U21" s="81"/>
      <c r="V21" s="81"/>
      <c r="W21" s="81"/>
      <c r="X21" s="81"/>
      <c r="Y21" s="83">
        <f t="shared" si="3"/>
        <v>0</v>
      </c>
      <c r="Z21" s="114">
        <f t="shared" si="4"/>
        <v>0</v>
      </c>
    </row>
    <row r="22" spans="1:26" ht="15.75" x14ac:dyDescent="0.25">
      <c r="A22" s="94">
        <v>18</v>
      </c>
      <c r="B22" s="81"/>
      <c r="C22" s="81"/>
      <c r="D22" s="81"/>
      <c r="E22" s="81"/>
      <c r="F22" s="81"/>
      <c r="G22" s="81"/>
      <c r="H22" s="82"/>
      <c r="I22" s="263">
        <f t="shared" si="0"/>
        <v>0</v>
      </c>
      <c r="J22" s="81"/>
      <c r="K22" s="83">
        <f t="shared" si="1"/>
        <v>0</v>
      </c>
      <c r="L22" s="81"/>
      <c r="M22" s="81"/>
      <c r="N22" s="81"/>
      <c r="O22" s="81"/>
      <c r="P22" s="81"/>
      <c r="Q22" s="81"/>
      <c r="R22" s="81"/>
      <c r="S22" s="81"/>
      <c r="T22" s="83">
        <f t="shared" si="2"/>
        <v>0</v>
      </c>
      <c r="U22" s="81"/>
      <c r="V22" s="81"/>
      <c r="W22" s="81"/>
      <c r="X22" s="81"/>
      <c r="Y22" s="83">
        <f t="shared" si="3"/>
        <v>0</v>
      </c>
      <c r="Z22" s="114">
        <f t="shared" si="4"/>
        <v>0</v>
      </c>
    </row>
    <row r="23" spans="1:26" ht="15.75" x14ac:dyDescent="0.25">
      <c r="A23" s="94">
        <v>19</v>
      </c>
      <c r="B23" s="81"/>
      <c r="C23" s="81"/>
      <c r="D23" s="81"/>
      <c r="E23" s="81"/>
      <c r="F23" s="81"/>
      <c r="G23" s="81"/>
      <c r="H23" s="82"/>
      <c r="I23" s="263">
        <f t="shared" si="0"/>
        <v>0</v>
      </c>
      <c r="J23" s="81"/>
      <c r="K23" s="83">
        <f t="shared" si="1"/>
        <v>0</v>
      </c>
      <c r="L23" s="81"/>
      <c r="M23" s="81"/>
      <c r="N23" s="81"/>
      <c r="O23" s="81"/>
      <c r="P23" s="81"/>
      <c r="Q23" s="81"/>
      <c r="R23" s="81"/>
      <c r="S23" s="81"/>
      <c r="T23" s="83">
        <f t="shared" si="2"/>
        <v>0</v>
      </c>
      <c r="U23" s="81"/>
      <c r="V23" s="81"/>
      <c r="W23" s="81"/>
      <c r="X23" s="81"/>
      <c r="Y23" s="83">
        <f t="shared" si="3"/>
        <v>0</v>
      </c>
      <c r="Z23" s="114">
        <f t="shared" si="4"/>
        <v>0</v>
      </c>
    </row>
    <row r="24" spans="1:26" ht="16.5" thickBot="1" x14ac:dyDescent="0.3">
      <c r="A24" s="116">
        <v>20</v>
      </c>
      <c r="B24" s="84"/>
      <c r="C24" s="84"/>
      <c r="D24" s="84"/>
      <c r="E24" s="84"/>
      <c r="F24" s="84"/>
      <c r="G24" s="84"/>
      <c r="H24" s="85"/>
      <c r="I24" s="264">
        <f t="shared" si="0"/>
        <v>0</v>
      </c>
      <c r="J24" s="84"/>
      <c r="K24" s="87">
        <f t="shared" si="1"/>
        <v>0</v>
      </c>
      <c r="L24" s="84"/>
      <c r="M24" s="84"/>
      <c r="N24" s="84"/>
      <c r="O24" s="84"/>
      <c r="P24" s="84"/>
      <c r="Q24" s="84"/>
      <c r="R24" s="84"/>
      <c r="S24" s="84"/>
      <c r="T24" s="87">
        <f t="shared" si="2"/>
        <v>0</v>
      </c>
      <c r="U24" s="84"/>
      <c r="V24" s="84"/>
      <c r="W24" s="84"/>
      <c r="X24" s="84"/>
      <c r="Y24" s="87">
        <f t="shared" si="3"/>
        <v>0</v>
      </c>
      <c r="Z24" s="117">
        <f t="shared" si="4"/>
        <v>0</v>
      </c>
    </row>
    <row r="25" spans="1:26" ht="15.75" x14ac:dyDescent="0.25">
      <c r="A25" s="88">
        <v>21</v>
      </c>
      <c r="B25" s="80"/>
      <c r="C25" s="80"/>
      <c r="D25" s="80"/>
      <c r="E25" s="80"/>
      <c r="F25" s="80"/>
      <c r="G25" s="80"/>
      <c r="H25" s="78"/>
      <c r="I25" s="262">
        <f t="shared" si="0"/>
        <v>0</v>
      </c>
      <c r="J25" s="80"/>
      <c r="K25" s="79">
        <f t="shared" si="1"/>
        <v>0</v>
      </c>
      <c r="L25" s="80"/>
      <c r="M25" s="80"/>
      <c r="N25" s="80"/>
      <c r="O25" s="80"/>
      <c r="P25" s="80"/>
      <c r="Q25" s="80"/>
      <c r="R25" s="80"/>
      <c r="S25" s="80"/>
      <c r="T25" s="79">
        <f t="shared" si="2"/>
        <v>0</v>
      </c>
      <c r="U25" s="80"/>
      <c r="V25" s="80"/>
      <c r="W25" s="80"/>
      <c r="X25" s="80"/>
      <c r="Y25" s="79">
        <f t="shared" si="3"/>
        <v>0</v>
      </c>
      <c r="Z25" s="93">
        <f t="shared" si="4"/>
        <v>0</v>
      </c>
    </row>
    <row r="26" spans="1:26" ht="15.75" x14ac:dyDescent="0.25">
      <c r="A26" s="94">
        <v>22</v>
      </c>
      <c r="B26" s="81"/>
      <c r="C26" s="81"/>
      <c r="D26" s="81"/>
      <c r="E26" s="81"/>
      <c r="F26" s="81"/>
      <c r="G26" s="81"/>
      <c r="H26" s="82"/>
      <c r="I26" s="263">
        <f t="shared" si="0"/>
        <v>0</v>
      </c>
      <c r="J26" s="81"/>
      <c r="K26" s="83">
        <f t="shared" si="1"/>
        <v>0</v>
      </c>
      <c r="L26" s="81"/>
      <c r="M26" s="81"/>
      <c r="N26" s="81"/>
      <c r="O26" s="81"/>
      <c r="P26" s="81"/>
      <c r="Q26" s="81"/>
      <c r="R26" s="81"/>
      <c r="S26" s="81"/>
      <c r="T26" s="83">
        <f t="shared" si="2"/>
        <v>0</v>
      </c>
      <c r="U26" s="81"/>
      <c r="V26" s="81"/>
      <c r="W26" s="81"/>
      <c r="X26" s="81"/>
      <c r="Y26" s="83">
        <f t="shared" si="3"/>
        <v>0</v>
      </c>
      <c r="Z26" s="114">
        <f t="shared" si="4"/>
        <v>0</v>
      </c>
    </row>
    <row r="27" spans="1:26" ht="15.75" x14ac:dyDescent="0.25">
      <c r="A27" s="94">
        <v>23</v>
      </c>
      <c r="B27" s="81"/>
      <c r="C27" s="81"/>
      <c r="D27" s="81"/>
      <c r="E27" s="81"/>
      <c r="F27" s="81"/>
      <c r="G27" s="81"/>
      <c r="H27" s="82"/>
      <c r="I27" s="263">
        <f t="shared" si="0"/>
        <v>0</v>
      </c>
      <c r="J27" s="81"/>
      <c r="K27" s="83">
        <f t="shared" si="1"/>
        <v>0</v>
      </c>
      <c r="L27" s="81"/>
      <c r="M27" s="81"/>
      <c r="N27" s="81"/>
      <c r="O27" s="81"/>
      <c r="P27" s="81"/>
      <c r="Q27" s="81"/>
      <c r="R27" s="81"/>
      <c r="S27" s="81"/>
      <c r="T27" s="83">
        <f t="shared" si="2"/>
        <v>0</v>
      </c>
      <c r="U27" s="81"/>
      <c r="V27" s="81"/>
      <c r="W27" s="81"/>
      <c r="X27" s="81"/>
      <c r="Y27" s="83">
        <f t="shared" si="3"/>
        <v>0</v>
      </c>
      <c r="Z27" s="114">
        <f t="shared" si="4"/>
        <v>0</v>
      </c>
    </row>
    <row r="28" spans="1:26" ht="15.75" x14ac:dyDescent="0.25">
      <c r="A28" s="94">
        <v>24</v>
      </c>
      <c r="B28" s="81"/>
      <c r="C28" s="81"/>
      <c r="D28" s="81"/>
      <c r="E28" s="81"/>
      <c r="F28" s="81"/>
      <c r="G28" s="81"/>
      <c r="H28" s="82"/>
      <c r="I28" s="263">
        <f t="shared" si="0"/>
        <v>0</v>
      </c>
      <c r="J28" s="81"/>
      <c r="K28" s="83">
        <f t="shared" si="1"/>
        <v>0</v>
      </c>
      <c r="L28" s="81"/>
      <c r="M28" s="81"/>
      <c r="N28" s="81"/>
      <c r="O28" s="81"/>
      <c r="P28" s="81"/>
      <c r="Q28" s="81"/>
      <c r="R28" s="81"/>
      <c r="S28" s="81"/>
      <c r="T28" s="83">
        <f t="shared" si="2"/>
        <v>0</v>
      </c>
      <c r="U28" s="81"/>
      <c r="V28" s="81"/>
      <c r="W28" s="81"/>
      <c r="X28" s="81"/>
      <c r="Y28" s="83">
        <f t="shared" si="3"/>
        <v>0</v>
      </c>
      <c r="Z28" s="114">
        <f t="shared" si="4"/>
        <v>0</v>
      </c>
    </row>
    <row r="29" spans="1:26" ht="16.5" thickBot="1" x14ac:dyDescent="0.3">
      <c r="A29" s="116">
        <v>25</v>
      </c>
      <c r="B29" s="84"/>
      <c r="C29" s="84"/>
      <c r="D29" s="84"/>
      <c r="E29" s="84"/>
      <c r="F29" s="84"/>
      <c r="G29" s="84"/>
      <c r="H29" s="85"/>
      <c r="I29" s="264">
        <f t="shared" si="0"/>
        <v>0</v>
      </c>
      <c r="J29" s="84"/>
      <c r="K29" s="87">
        <f t="shared" si="1"/>
        <v>0</v>
      </c>
      <c r="L29" s="84"/>
      <c r="M29" s="84"/>
      <c r="N29" s="84"/>
      <c r="O29" s="84"/>
      <c r="P29" s="84"/>
      <c r="Q29" s="84"/>
      <c r="R29" s="84"/>
      <c r="S29" s="84"/>
      <c r="T29" s="87">
        <f t="shared" si="2"/>
        <v>0</v>
      </c>
      <c r="U29" s="84"/>
      <c r="V29" s="84"/>
      <c r="W29" s="84"/>
      <c r="X29" s="84"/>
      <c r="Y29" s="87">
        <f t="shared" si="3"/>
        <v>0</v>
      </c>
      <c r="Z29" s="117">
        <f t="shared" si="4"/>
        <v>0</v>
      </c>
    </row>
    <row r="30" spans="1:26" ht="15.75" x14ac:dyDescent="0.25">
      <c r="A30" s="88">
        <v>26</v>
      </c>
      <c r="B30" s="80"/>
      <c r="C30" s="80"/>
      <c r="D30" s="80"/>
      <c r="E30" s="80"/>
      <c r="F30" s="80"/>
      <c r="G30" s="80"/>
      <c r="H30" s="78"/>
      <c r="I30" s="262">
        <f t="shared" si="0"/>
        <v>0</v>
      </c>
      <c r="J30" s="80"/>
      <c r="K30" s="79">
        <f t="shared" si="1"/>
        <v>0</v>
      </c>
      <c r="L30" s="80"/>
      <c r="M30" s="80"/>
      <c r="N30" s="80"/>
      <c r="O30" s="80"/>
      <c r="P30" s="80"/>
      <c r="Q30" s="80"/>
      <c r="R30" s="80"/>
      <c r="S30" s="80"/>
      <c r="T30" s="79">
        <f t="shared" si="2"/>
        <v>0</v>
      </c>
      <c r="U30" s="80"/>
      <c r="V30" s="80"/>
      <c r="W30" s="80"/>
      <c r="X30" s="80"/>
      <c r="Y30" s="79">
        <f t="shared" si="3"/>
        <v>0</v>
      </c>
      <c r="Z30" s="93">
        <f t="shared" si="4"/>
        <v>0</v>
      </c>
    </row>
    <row r="31" spans="1:26" ht="15.75" x14ac:dyDescent="0.25">
      <c r="A31" s="94">
        <v>27</v>
      </c>
      <c r="B31" s="81"/>
      <c r="C31" s="81"/>
      <c r="D31" s="81"/>
      <c r="E31" s="81"/>
      <c r="F31" s="81"/>
      <c r="G31" s="81"/>
      <c r="H31" s="82"/>
      <c r="I31" s="263">
        <f t="shared" si="0"/>
        <v>0</v>
      </c>
      <c r="J31" s="81"/>
      <c r="K31" s="83">
        <f t="shared" si="1"/>
        <v>0</v>
      </c>
      <c r="L31" s="81"/>
      <c r="M31" s="81"/>
      <c r="N31" s="81"/>
      <c r="O31" s="81"/>
      <c r="P31" s="81"/>
      <c r="Q31" s="81"/>
      <c r="R31" s="81"/>
      <c r="S31" s="81"/>
      <c r="T31" s="83">
        <f t="shared" si="2"/>
        <v>0</v>
      </c>
      <c r="U31" s="81"/>
      <c r="V31" s="81"/>
      <c r="W31" s="81"/>
      <c r="X31" s="81"/>
      <c r="Y31" s="83">
        <f t="shared" si="3"/>
        <v>0</v>
      </c>
      <c r="Z31" s="114">
        <f t="shared" si="4"/>
        <v>0</v>
      </c>
    </row>
    <row r="32" spans="1:26" ht="15.75" x14ac:dyDescent="0.25">
      <c r="A32" s="94">
        <v>28</v>
      </c>
      <c r="B32" s="81"/>
      <c r="C32" s="81"/>
      <c r="D32" s="81"/>
      <c r="E32" s="81"/>
      <c r="F32" s="81"/>
      <c r="G32" s="81"/>
      <c r="H32" s="82"/>
      <c r="I32" s="263">
        <f t="shared" si="0"/>
        <v>0</v>
      </c>
      <c r="J32" s="81"/>
      <c r="K32" s="83">
        <f t="shared" si="1"/>
        <v>0</v>
      </c>
      <c r="L32" s="81"/>
      <c r="M32" s="81"/>
      <c r="N32" s="81"/>
      <c r="O32" s="81"/>
      <c r="P32" s="81"/>
      <c r="Q32" s="81"/>
      <c r="R32" s="81"/>
      <c r="S32" s="81"/>
      <c r="T32" s="83">
        <f t="shared" si="2"/>
        <v>0</v>
      </c>
      <c r="U32" s="81"/>
      <c r="V32" s="81"/>
      <c r="W32" s="81"/>
      <c r="X32" s="81"/>
      <c r="Y32" s="83">
        <f t="shared" si="3"/>
        <v>0</v>
      </c>
      <c r="Z32" s="114">
        <f t="shared" si="4"/>
        <v>0</v>
      </c>
    </row>
    <row r="33" spans="1:26" ht="15.75" x14ac:dyDescent="0.25">
      <c r="A33" s="94">
        <v>29</v>
      </c>
      <c r="B33" s="81"/>
      <c r="C33" s="81"/>
      <c r="D33" s="81"/>
      <c r="E33" s="81"/>
      <c r="F33" s="81"/>
      <c r="G33" s="81"/>
      <c r="H33" s="82"/>
      <c r="I33" s="263">
        <f t="shared" si="0"/>
        <v>0</v>
      </c>
      <c r="J33" s="81"/>
      <c r="K33" s="83">
        <f t="shared" si="1"/>
        <v>0</v>
      </c>
      <c r="L33" s="81"/>
      <c r="M33" s="81"/>
      <c r="N33" s="81"/>
      <c r="O33" s="81"/>
      <c r="P33" s="81"/>
      <c r="Q33" s="81"/>
      <c r="R33" s="81"/>
      <c r="S33" s="81"/>
      <c r="T33" s="83">
        <f t="shared" si="2"/>
        <v>0</v>
      </c>
      <c r="U33" s="81"/>
      <c r="V33" s="81"/>
      <c r="W33" s="81"/>
      <c r="X33" s="81"/>
      <c r="Y33" s="83">
        <f t="shared" si="3"/>
        <v>0</v>
      </c>
      <c r="Z33" s="114">
        <f t="shared" si="4"/>
        <v>0</v>
      </c>
    </row>
    <row r="34" spans="1:26" ht="16.5" thickBot="1" x14ac:dyDescent="0.3">
      <c r="A34" s="116">
        <v>30</v>
      </c>
      <c r="B34" s="84"/>
      <c r="C34" s="84"/>
      <c r="D34" s="84"/>
      <c r="E34" s="84"/>
      <c r="F34" s="84"/>
      <c r="G34" s="84"/>
      <c r="H34" s="85"/>
      <c r="I34" s="264">
        <f t="shared" si="0"/>
        <v>0</v>
      </c>
      <c r="J34" s="84"/>
      <c r="K34" s="87">
        <f t="shared" si="1"/>
        <v>0</v>
      </c>
      <c r="L34" s="84"/>
      <c r="M34" s="84"/>
      <c r="N34" s="84"/>
      <c r="O34" s="84"/>
      <c r="P34" s="84"/>
      <c r="Q34" s="84"/>
      <c r="R34" s="84"/>
      <c r="S34" s="84"/>
      <c r="T34" s="87">
        <f t="shared" si="2"/>
        <v>0</v>
      </c>
      <c r="U34" s="84"/>
      <c r="V34" s="84"/>
      <c r="W34" s="84"/>
      <c r="X34" s="84"/>
      <c r="Y34" s="87">
        <f t="shared" si="3"/>
        <v>0</v>
      </c>
      <c r="Z34" s="117">
        <f t="shared" si="4"/>
        <v>0</v>
      </c>
    </row>
    <row r="35" spans="1:26" ht="15.75" x14ac:dyDescent="0.25">
      <c r="A35" s="88">
        <v>31</v>
      </c>
      <c r="B35" s="80"/>
      <c r="C35" s="80"/>
      <c r="D35" s="80"/>
      <c r="E35" s="80"/>
      <c r="F35" s="80"/>
      <c r="G35" s="80"/>
      <c r="H35" s="78"/>
      <c r="I35" s="262">
        <f t="shared" si="0"/>
        <v>0</v>
      </c>
      <c r="J35" s="80"/>
      <c r="K35" s="79">
        <f t="shared" si="1"/>
        <v>0</v>
      </c>
      <c r="L35" s="80"/>
      <c r="M35" s="80"/>
      <c r="N35" s="80"/>
      <c r="O35" s="80"/>
      <c r="P35" s="80"/>
      <c r="Q35" s="80"/>
      <c r="R35" s="80"/>
      <c r="S35" s="80"/>
      <c r="T35" s="79">
        <f t="shared" si="2"/>
        <v>0</v>
      </c>
      <c r="U35" s="80"/>
      <c r="V35" s="80"/>
      <c r="W35" s="80"/>
      <c r="X35" s="80"/>
      <c r="Y35" s="79">
        <f t="shared" si="3"/>
        <v>0</v>
      </c>
      <c r="Z35" s="93">
        <f t="shared" si="4"/>
        <v>0</v>
      </c>
    </row>
    <row r="36" spans="1:26" ht="15.75" x14ac:dyDescent="0.25">
      <c r="A36" s="94">
        <v>32</v>
      </c>
      <c r="B36" s="81"/>
      <c r="C36" s="81"/>
      <c r="D36" s="81"/>
      <c r="E36" s="81"/>
      <c r="F36" s="81"/>
      <c r="G36" s="81"/>
      <c r="H36" s="82"/>
      <c r="I36" s="263">
        <f t="shared" si="0"/>
        <v>0</v>
      </c>
      <c r="J36" s="81"/>
      <c r="K36" s="83">
        <f t="shared" si="1"/>
        <v>0</v>
      </c>
      <c r="L36" s="81"/>
      <c r="M36" s="81"/>
      <c r="N36" s="81"/>
      <c r="O36" s="81"/>
      <c r="P36" s="81"/>
      <c r="Q36" s="81"/>
      <c r="R36" s="81"/>
      <c r="S36" s="81"/>
      <c r="T36" s="83">
        <f t="shared" si="2"/>
        <v>0</v>
      </c>
      <c r="U36" s="81"/>
      <c r="V36" s="81"/>
      <c r="W36" s="81"/>
      <c r="X36" s="81"/>
      <c r="Y36" s="83">
        <f t="shared" si="3"/>
        <v>0</v>
      </c>
      <c r="Z36" s="114">
        <f t="shared" si="4"/>
        <v>0</v>
      </c>
    </row>
    <row r="37" spans="1:26" ht="15.75" x14ac:dyDescent="0.25">
      <c r="A37" s="94">
        <v>33</v>
      </c>
      <c r="B37" s="81"/>
      <c r="C37" s="81"/>
      <c r="D37" s="81"/>
      <c r="E37" s="81"/>
      <c r="F37" s="81"/>
      <c r="G37" s="81"/>
      <c r="H37" s="82"/>
      <c r="I37" s="263">
        <f t="shared" si="0"/>
        <v>0</v>
      </c>
      <c r="J37" s="81"/>
      <c r="K37" s="83">
        <f t="shared" si="1"/>
        <v>0</v>
      </c>
      <c r="L37" s="81"/>
      <c r="M37" s="81"/>
      <c r="N37" s="81"/>
      <c r="O37" s="81"/>
      <c r="P37" s="81"/>
      <c r="Q37" s="81"/>
      <c r="R37" s="81"/>
      <c r="S37" s="81"/>
      <c r="T37" s="83">
        <f t="shared" si="2"/>
        <v>0</v>
      </c>
      <c r="U37" s="81"/>
      <c r="V37" s="81"/>
      <c r="W37" s="81"/>
      <c r="X37" s="81"/>
      <c r="Y37" s="83">
        <f t="shared" si="3"/>
        <v>0</v>
      </c>
      <c r="Z37" s="114">
        <f t="shared" si="4"/>
        <v>0</v>
      </c>
    </row>
    <row r="38" spans="1:26" ht="15.75" x14ac:dyDescent="0.25">
      <c r="A38" s="94">
        <v>34</v>
      </c>
      <c r="B38" s="81"/>
      <c r="C38" s="81"/>
      <c r="D38" s="81"/>
      <c r="E38" s="81"/>
      <c r="F38" s="81"/>
      <c r="G38" s="81"/>
      <c r="H38" s="82"/>
      <c r="I38" s="263">
        <f t="shared" si="0"/>
        <v>0</v>
      </c>
      <c r="J38" s="81"/>
      <c r="K38" s="83">
        <f t="shared" si="1"/>
        <v>0</v>
      </c>
      <c r="L38" s="81"/>
      <c r="M38" s="81"/>
      <c r="N38" s="81"/>
      <c r="O38" s="81"/>
      <c r="P38" s="81"/>
      <c r="Q38" s="81"/>
      <c r="R38" s="81"/>
      <c r="S38" s="81"/>
      <c r="T38" s="83">
        <f t="shared" si="2"/>
        <v>0</v>
      </c>
      <c r="U38" s="81"/>
      <c r="V38" s="81"/>
      <c r="W38" s="81"/>
      <c r="X38" s="81"/>
      <c r="Y38" s="83">
        <f t="shared" si="3"/>
        <v>0</v>
      </c>
      <c r="Z38" s="114">
        <f t="shared" si="4"/>
        <v>0</v>
      </c>
    </row>
    <row r="39" spans="1:26" ht="16.5" thickBot="1" x14ac:dyDescent="0.3">
      <c r="A39" s="116">
        <v>35</v>
      </c>
      <c r="B39" s="84"/>
      <c r="C39" s="84"/>
      <c r="D39" s="84"/>
      <c r="E39" s="84"/>
      <c r="F39" s="84"/>
      <c r="G39" s="84"/>
      <c r="H39" s="85"/>
      <c r="I39" s="264">
        <f t="shared" si="0"/>
        <v>0</v>
      </c>
      <c r="J39" s="84"/>
      <c r="K39" s="87">
        <f t="shared" si="1"/>
        <v>0</v>
      </c>
      <c r="L39" s="84"/>
      <c r="M39" s="84"/>
      <c r="N39" s="84"/>
      <c r="O39" s="84"/>
      <c r="P39" s="84"/>
      <c r="Q39" s="84"/>
      <c r="R39" s="84"/>
      <c r="S39" s="84"/>
      <c r="T39" s="87">
        <f t="shared" si="2"/>
        <v>0</v>
      </c>
      <c r="U39" s="84"/>
      <c r="V39" s="84"/>
      <c r="W39" s="84"/>
      <c r="X39" s="84"/>
      <c r="Y39" s="87">
        <f t="shared" si="3"/>
        <v>0</v>
      </c>
      <c r="Z39" s="117">
        <f t="shared" si="4"/>
        <v>0</v>
      </c>
    </row>
    <row r="40" spans="1:26" ht="15.75" x14ac:dyDescent="0.25">
      <c r="A40" s="88">
        <v>36</v>
      </c>
      <c r="B40" s="80"/>
      <c r="C40" s="80"/>
      <c r="D40" s="80"/>
      <c r="E40" s="80"/>
      <c r="F40" s="80"/>
      <c r="G40" s="80"/>
      <c r="H40" s="78"/>
      <c r="I40" s="262">
        <f t="shared" si="0"/>
        <v>0</v>
      </c>
      <c r="J40" s="80"/>
      <c r="K40" s="79">
        <f t="shared" si="1"/>
        <v>0</v>
      </c>
      <c r="L40" s="80"/>
      <c r="M40" s="80"/>
      <c r="N40" s="80"/>
      <c r="O40" s="80"/>
      <c r="P40" s="80"/>
      <c r="Q40" s="80"/>
      <c r="R40" s="80"/>
      <c r="S40" s="80"/>
      <c r="T40" s="79">
        <f t="shared" si="2"/>
        <v>0</v>
      </c>
      <c r="U40" s="80"/>
      <c r="V40" s="80"/>
      <c r="W40" s="80"/>
      <c r="X40" s="80"/>
      <c r="Y40" s="79">
        <f t="shared" si="3"/>
        <v>0</v>
      </c>
      <c r="Z40" s="93">
        <f t="shared" si="4"/>
        <v>0</v>
      </c>
    </row>
    <row r="41" spans="1:26" ht="15.75" x14ac:dyDescent="0.25">
      <c r="A41" s="94">
        <v>37</v>
      </c>
      <c r="B41" s="81"/>
      <c r="C41" s="81"/>
      <c r="D41" s="81"/>
      <c r="E41" s="81"/>
      <c r="F41" s="81"/>
      <c r="G41" s="81"/>
      <c r="H41" s="82"/>
      <c r="I41" s="263">
        <f t="shared" si="0"/>
        <v>0</v>
      </c>
      <c r="J41" s="81"/>
      <c r="K41" s="83">
        <f t="shared" si="1"/>
        <v>0</v>
      </c>
      <c r="L41" s="81"/>
      <c r="M41" s="81"/>
      <c r="N41" s="81"/>
      <c r="O41" s="81"/>
      <c r="P41" s="81"/>
      <c r="Q41" s="81"/>
      <c r="R41" s="81"/>
      <c r="S41" s="81"/>
      <c r="T41" s="83">
        <f t="shared" si="2"/>
        <v>0</v>
      </c>
      <c r="U41" s="81"/>
      <c r="V41" s="81"/>
      <c r="W41" s="81"/>
      <c r="X41" s="81"/>
      <c r="Y41" s="83">
        <f t="shared" si="3"/>
        <v>0</v>
      </c>
      <c r="Z41" s="114">
        <f t="shared" si="4"/>
        <v>0</v>
      </c>
    </row>
    <row r="42" spans="1:26" ht="15.75" x14ac:dyDescent="0.25">
      <c r="A42" s="94">
        <v>38</v>
      </c>
      <c r="B42" s="81"/>
      <c r="C42" s="81"/>
      <c r="D42" s="81"/>
      <c r="E42" s="81"/>
      <c r="F42" s="81"/>
      <c r="G42" s="81"/>
      <c r="H42" s="82"/>
      <c r="I42" s="263">
        <f t="shared" si="0"/>
        <v>0</v>
      </c>
      <c r="J42" s="81"/>
      <c r="K42" s="83">
        <f t="shared" si="1"/>
        <v>0</v>
      </c>
      <c r="L42" s="81"/>
      <c r="M42" s="81"/>
      <c r="N42" s="81"/>
      <c r="O42" s="81"/>
      <c r="P42" s="81"/>
      <c r="Q42" s="81"/>
      <c r="R42" s="81"/>
      <c r="S42" s="81"/>
      <c r="T42" s="83">
        <f t="shared" si="2"/>
        <v>0</v>
      </c>
      <c r="U42" s="81"/>
      <c r="V42" s="81"/>
      <c r="W42" s="81"/>
      <c r="X42" s="81"/>
      <c r="Y42" s="83">
        <f t="shared" si="3"/>
        <v>0</v>
      </c>
      <c r="Z42" s="114">
        <f t="shared" si="4"/>
        <v>0</v>
      </c>
    </row>
    <row r="43" spans="1:26" ht="15.75" x14ac:dyDescent="0.25">
      <c r="A43" s="94">
        <v>39</v>
      </c>
      <c r="B43" s="81"/>
      <c r="C43" s="81"/>
      <c r="D43" s="81"/>
      <c r="E43" s="81"/>
      <c r="F43" s="81"/>
      <c r="G43" s="81"/>
      <c r="H43" s="82"/>
      <c r="I43" s="263">
        <f t="shared" si="0"/>
        <v>0</v>
      </c>
      <c r="J43" s="81"/>
      <c r="K43" s="83">
        <f t="shared" si="1"/>
        <v>0</v>
      </c>
      <c r="L43" s="81"/>
      <c r="M43" s="81"/>
      <c r="N43" s="81"/>
      <c r="O43" s="81"/>
      <c r="P43" s="81"/>
      <c r="Q43" s="81"/>
      <c r="R43" s="81"/>
      <c r="S43" s="81"/>
      <c r="T43" s="83">
        <f t="shared" si="2"/>
        <v>0</v>
      </c>
      <c r="U43" s="81"/>
      <c r="V43" s="81"/>
      <c r="W43" s="81"/>
      <c r="X43" s="81"/>
      <c r="Y43" s="83">
        <f t="shared" si="3"/>
        <v>0</v>
      </c>
      <c r="Z43" s="114">
        <f t="shared" si="4"/>
        <v>0</v>
      </c>
    </row>
    <row r="44" spans="1:26" ht="16.5" thickBot="1" x14ac:dyDescent="0.3">
      <c r="A44" s="116">
        <v>40</v>
      </c>
      <c r="B44" s="84"/>
      <c r="C44" s="84"/>
      <c r="D44" s="84"/>
      <c r="E44" s="84"/>
      <c r="F44" s="84"/>
      <c r="G44" s="84"/>
      <c r="H44" s="85"/>
      <c r="I44" s="264">
        <f t="shared" si="0"/>
        <v>0</v>
      </c>
      <c r="J44" s="84"/>
      <c r="K44" s="87">
        <f t="shared" si="1"/>
        <v>0</v>
      </c>
      <c r="L44" s="84"/>
      <c r="M44" s="84"/>
      <c r="N44" s="84"/>
      <c r="O44" s="84"/>
      <c r="P44" s="84"/>
      <c r="Q44" s="84"/>
      <c r="R44" s="84"/>
      <c r="S44" s="84"/>
      <c r="T44" s="87">
        <f t="shared" si="2"/>
        <v>0</v>
      </c>
      <c r="U44" s="84"/>
      <c r="V44" s="84"/>
      <c r="W44" s="84"/>
      <c r="X44" s="84"/>
      <c r="Y44" s="87">
        <f t="shared" si="3"/>
        <v>0</v>
      </c>
      <c r="Z44" s="117">
        <f t="shared" si="4"/>
        <v>0</v>
      </c>
    </row>
    <row r="45" spans="1:26" ht="15.75" x14ac:dyDescent="0.25">
      <c r="A45" s="88">
        <v>41</v>
      </c>
      <c r="B45" s="260"/>
      <c r="C45" s="260"/>
      <c r="D45" s="260"/>
      <c r="E45" s="260"/>
      <c r="F45" s="260"/>
      <c r="G45" s="260"/>
      <c r="H45" s="260"/>
      <c r="I45" s="262">
        <f t="shared" si="0"/>
        <v>0</v>
      </c>
      <c r="J45" s="260"/>
      <c r="K45" s="79">
        <f t="shared" si="1"/>
        <v>0</v>
      </c>
      <c r="L45" s="260"/>
      <c r="M45" s="260"/>
      <c r="N45" s="260"/>
      <c r="O45" s="260"/>
      <c r="P45" s="260"/>
      <c r="Q45" s="260"/>
      <c r="R45" s="260"/>
      <c r="S45" s="260"/>
      <c r="T45" s="79">
        <f t="shared" si="2"/>
        <v>0</v>
      </c>
      <c r="U45" s="260"/>
      <c r="V45" s="260"/>
      <c r="W45" s="260"/>
      <c r="X45" s="260"/>
      <c r="Y45" s="79">
        <f t="shared" si="3"/>
        <v>0</v>
      </c>
      <c r="Z45" s="93">
        <f t="shared" si="4"/>
        <v>0</v>
      </c>
    </row>
    <row r="46" spans="1:26" ht="16.5" thickBot="1" x14ac:dyDescent="0.3">
      <c r="A46" s="89">
        <v>42</v>
      </c>
      <c r="B46" s="261"/>
      <c r="C46" s="261"/>
      <c r="D46" s="261"/>
      <c r="E46" s="261"/>
      <c r="F46" s="261"/>
      <c r="G46" s="261"/>
      <c r="H46" s="261"/>
      <c r="I46" s="265">
        <f t="shared" si="0"/>
        <v>0</v>
      </c>
      <c r="J46" s="261"/>
      <c r="K46" s="77">
        <f t="shared" si="1"/>
        <v>0</v>
      </c>
      <c r="L46" s="261"/>
      <c r="M46" s="261"/>
      <c r="N46" s="261"/>
      <c r="O46" s="261"/>
      <c r="P46" s="261"/>
      <c r="Q46" s="261"/>
      <c r="R46" s="261"/>
      <c r="S46" s="261"/>
      <c r="T46" s="77">
        <f t="shared" si="2"/>
        <v>0</v>
      </c>
      <c r="U46" s="261"/>
      <c r="V46" s="261"/>
      <c r="W46" s="261"/>
      <c r="X46" s="261"/>
      <c r="Y46" s="77">
        <f t="shared" si="3"/>
        <v>0</v>
      </c>
      <c r="Z46" s="115">
        <f t="shared" si="4"/>
        <v>0</v>
      </c>
    </row>
    <row r="47" spans="1:26" ht="21" x14ac:dyDescent="0.35">
      <c r="M47" s="256">
        <v>21</v>
      </c>
    </row>
  </sheetData>
  <sheetProtection password="CC2F" sheet="1" objects="1" scenarios="1"/>
  <mergeCells count="9">
    <mergeCell ref="A1:Z1"/>
    <mergeCell ref="B2:I2"/>
    <mergeCell ref="J2:J3"/>
    <mergeCell ref="K2:K3"/>
    <mergeCell ref="L2:S2"/>
    <mergeCell ref="T2:T3"/>
    <mergeCell ref="U2:X2"/>
    <mergeCell ref="Y2:Y3"/>
    <mergeCell ref="Z2:Z3"/>
  </mergeCells>
  <pageMargins left="0.31496062992125984" right="0.11811023622047245" top="0.35433070866141736" bottom="0.15748031496062992" header="0.31496062992125984" footer="0.31496062992125984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44"/>
  <sheetViews>
    <sheetView view="pageBreakPreview" zoomScaleNormal="100" zoomScaleSheetLayoutView="100" workbookViewId="0">
      <selection activeCell="F3" sqref="F3"/>
    </sheetView>
  </sheetViews>
  <sheetFormatPr defaultRowHeight="21" x14ac:dyDescent="0.35"/>
  <cols>
    <col min="1" max="1" width="7.25" style="2" customWidth="1"/>
    <col min="2" max="2" width="18.875" style="1" customWidth="1"/>
    <col min="3" max="3" width="11.125" style="1" customWidth="1"/>
    <col min="4" max="4" width="7" style="1" customWidth="1"/>
    <col min="5" max="5" width="15.875" style="1" customWidth="1"/>
    <col min="6" max="6" width="19.5" style="1" customWidth="1"/>
    <col min="7" max="16384" width="9" style="1"/>
  </cols>
  <sheetData>
    <row r="1" spans="1:6" ht="52.5" customHeight="1" thickBot="1" x14ac:dyDescent="0.4">
      <c r="A1" s="11" t="s">
        <v>30</v>
      </c>
      <c r="B1" s="33" t="s">
        <v>32</v>
      </c>
      <c r="C1" s="23" t="s">
        <v>31</v>
      </c>
      <c r="D1" s="24"/>
      <c r="E1" s="304" t="s">
        <v>33</v>
      </c>
      <c r="F1" s="305" t="s">
        <v>34</v>
      </c>
    </row>
    <row r="2" spans="1:6" s="7" customFormat="1" ht="17.100000000000001" customHeight="1" x14ac:dyDescent="0.35">
      <c r="A2" s="13">
        <v>1</v>
      </c>
      <c r="B2" s="311"/>
      <c r="C2" s="312"/>
      <c r="D2" s="313"/>
      <c r="E2" s="314"/>
      <c r="F2" s="315"/>
    </row>
    <row r="3" spans="1:6" s="7" customFormat="1" ht="17.100000000000001" customHeight="1" x14ac:dyDescent="0.35">
      <c r="A3" s="9">
        <v>2</v>
      </c>
      <c r="B3" s="287"/>
      <c r="C3" s="288"/>
      <c r="D3" s="289"/>
      <c r="E3" s="290"/>
      <c r="F3" s="316"/>
    </row>
    <row r="4" spans="1:6" s="7" customFormat="1" ht="17.100000000000001" customHeight="1" x14ac:dyDescent="0.35">
      <c r="A4" s="9">
        <v>3</v>
      </c>
      <c r="B4" s="292"/>
      <c r="C4" s="288"/>
      <c r="D4" s="293"/>
      <c r="E4" s="294"/>
      <c r="F4" s="317"/>
    </row>
    <row r="5" spans="1:6" s="7" customFormat="1" ht="17.100000000000001" customHeight="1" x14ac:dyDescent="0.35">
      <c r="A5" s="9">
        <v>4</v>
      </c>
      <c r="B5" s="292"/>
      <c r="C5" s="288"/>
      <c r="D5" s="293"/>
      <c r="E5" s="294"/>
      <c r="F5" s="317"/>
    </row>
    <row r="6" spans="1:6" s="7" customFormat="1" ht="17.100000000000001" customHeight="1" thickBot="1" x14ac:dyDescent="0.4">
      <c r="A6" s="14">
        <v>5</v>
      </c>
      <c r="B6" s="318"/>
      <c r="C6" s="319"/>
      <c r="D6" s="320"/>
      <c r="E6" s="321"/>
      <c r="F6" s="322"/>
    </row>
    <row r="7" spans="1:6" s="7" customFormat="1" ht="17.100000000000001" customHeight="1" x14ac:dyDescent="0.35">
      <c r="A7" s="12">
        <v>6</v>
      </c>
      <c r="B7" s="306"/>
      <c r="C7" s="307"/>
      <c r="D7" s="308"/>
      <c r="E7" s="309"/>
      <c r="F7" s="310"/>
    </row>
    <row r="8" spans="1:6" s="7" customFormat="1" ht="17.100000000000001" customHeight="1" x14ac:dyDescent="0.35">
      <c r="A8" s="9">
        <v>7</v>
      </c>
      <c r="B8" s="287"/>
      <c r="C8" s="288"/>
      <c r="D8" s="289"/>
      <c r="E8" s="290"/>
      <c r="F8" s="291"/>
    </row>
    <row r="9" spans="1:6" s="7" customFormat="1" ht="17.100000000000001" customHeight="1" x14ac:dyDescent="0.35">
      <c r="A9" s="9">
        <v>8</v>
      </c>
      <c r="B9" s="292"/>
      <c r="C9" s="288"/>
      <c r="D9" s="293"/>
      <c r="E9" s="294"/>
      <c r="F9" s="295"/>
    </row>
    <row r="10" spans="1:6" s="7" customFormat="1" ht="17.100000000000001" customHeight="1" x14ac:dyDescent="0.35">
      <c r="A10" s="9">
        <v>9</v>
      </c>
      <c r="B10" s="292"/>
      <c r="C10" s="288"/>
      <c r="D10" s="293"/>
      <c r="E10" s="294"/>
      <c r="F10" s="295"/>
    </row>
    <row r="11" spans="1:6" s="7" customFormat="1" ht="17.100000000000001" customHeight="1" thickBot="1" x14ac:dyDescent="0.4">
      <c r="A11" s="15">
        <v>10</v>
      </c>
      <c r="B11" s="323"/>
      <c r="C11" s="324"/>
      <c r="D11" s="325"/>
      <c r="E11" s="326"/>
      <c r="F11" s="327"/>
    </row>
    <row r="12" spans="1:6" s="7" customFormat="1" ht="17.100000000000001" customHeight="1" x14ac:dyDescent="0.35">
      <c r="A12" s="13">
        <v>11</v>
      </c>
      <c r="B12" s="328"/>
      <c r="C12" s="312"/>
      <c r="D12" s="329"/>
      <c r="E12" s="330"/>
      <c r="F12" s="331"/>
    </row>
    <row r="13" spans="1:6" s="7" customFormat="1" ht="17.100000000000001" customHeight="1" x14ac:dyDescent="0.35">
      <c r="A13" s="9">
        <v>12</v>
      </c>
      <c r="B13" s="292"/>
      <c r="C13" s="288"/>
      <c r="D13" s="293"/>
      <c r="E13" s="294"/>
      <c r="F13" s="317"/>
    </row>
    <row r="14" spans="1:6" s="7" customFormat="1" ht="17.100000000000001" customHeight="1" x14ac:dyDescent="0.35">
      <c r="A14" s="9">
        <v>13</v>
      </c>
      <c r="B14" s="292"/>
      <c r="C14" s="288"/>
      <c r="D14" s="293"/>
      <c r="E14" s="294"/>
      <c r="F14" s="317"/>
    </row>
    <row r="15" spans="1:6" s="7" customFormat="1" ht="17.100000000000001" customHeight="1" x14ac:dyDescent="0.35">
      <c r="A15" s="9">
        <v>14</v>
      </c>
      <c r="B15" s="287"/>
      <c r="C15" s="288"/>
      <c r="D15" s="289"/>
      <c r="E15" s="290"/>
      <c r="F15" s="316"/>
    </row>
    <row r="16" spans="1:6" s="7" customFormat="1" ht="17.100000000000001" customHeight="1" thickBot="1" x14ac:dyDescent="0.4">
      <c r="A16" s="14">
        <v>15</v>
      </c>
      <c r="B16" s="332"/>
      <c r="C16" s="333"/>
      <c r="D16" s="334"/>
      <c r="E16" s="335"/>
      <c r="F16" s="336"/>
    </row>
    <row r="17" spans="1:6" s="7" customFormat="1" ht="17.100000000000001" customHeight="1" x14ac:dyDescent="0.35">
      <c r="A17" s="12">
        <v>16</v>
      </c>
      <c r="B17" s="306"/>
      <c r="C17" s="307"/>
      <c r="D17" s="308"/>
      <c r="E17" s="309"/>
      <c r="F17" s="310"/>
    </row>
    <row r="18" spans="1:6" s="7" customFormat="1" ht="17.100000000000001" customHeight="1" x14ac:dyDescent="0.35">
      <c r="A18" s="9">
        <v>17</v>
      </c>
      <c r="B18" s="296"/>
      <c r="C18" s="297"/>
      <c r="D18" s="298"/>
      <c r="E18" s="299"/>
      <c r="F18" s="300"/>
    </row>
    <row r="19" spans="1:6" s="7" customFormat="1" ht="17.100000000000001" customHeight="1" x14ac:dyDescent="0.35">
      <c r="A19" s="9">
        <v>18</v>
      </c>
      <c r="B19" s="296"/>
      <c r="C19" s="297"/>
      <c r="D19" s="298"/>
      <c r="E19" s="299"/>
      <c r="F19" s="300"/>
    </row>
    <row r="20" spans="1:6" s="7" customFormat="1" ht="17.100000000000001" customHeight="1" x14ac:dyDescent="0.35">
      <c r="A20" s="9">
        <v>19</v>
      </c>
      <c r="B20" s="296"/>
      <c r="C20" s="297"/>
      <c r="D20" s="298"/>
      <c r="E20" s="299"/>
      <c r="F20" s="300"/>
    </row>
    <row r="21" spans="1:6" s="7" customFormat="1" ht="17.100000000000001" customHeight="1" thickBot="1" x14ac:dyDescent="0.4">
      <c r="A21" s="15">
        <v>20</v>
      </c>
      <c r="B21" s="337"/>
      <c r="C21" s="324"/>
      <c r="D21" s="338"/>
      <c r="E21" s="339"/>
      <c r="F21" s="340"/>
    </row>
    <row r="22" spans="1:6" s="7" customFormat="1" ht="17.100000000000001" customHeight="1" x14ac:dyDescent="0.35">
      <c r="A22" s="13">
        <v>21</v>
      </c>
      <c r="B22" s="345"/>
      <c r="C22" s="312"/>
      <c r="D22" s="346"/>
      <c r="E22" s="347"/>
      <c r="F22" s="348"/>
    </row>
    <row r="23" spans="1:6" s="7" customFormat="1" ht="17.100000000000001" customHeight="1" x14ac:dyDescent="0.35">
      <c r="A23" s="9">
        <v>22</v>
      </c>
      <c r="B23" s="296"/>
      <c r="C23" s="297"/>
      <c r="D23" s="298"/>
      <c r="E23" s="299"/>
      <c r="F23" s="349"/>
    </row>
    <row r="24" spans="1:6" s="7" customFormat="1" ht="17.100000000000001" customHeight="1" x14ac:dyDescent="0.35">
      <c r="A24" s="9">
        <v>23</v>
      </c>
      <c r="B24" s="301"/>
      <c r="C24" s="297"/>
      <c r="D24" s="302"/>
      <c r="E24" s="303"/>
      <c r="F24" s="350"/>
    </row>
    <row r="25" spans="1:6" s="7" customFormat="1" ht="17.100000000000001" customHeight="1" x14ac:dyDescent="0.35">
      <c r="A25" s="9">
        <v>24</v>
      </c>
      <c r="B25" s="301"/>
      <c r="C25" s="288"/>
      <c r="D25" s="302"/>
      <c r="E25" s="303"/>
      <c r="F25" s="350"/>
    </row>
    <row r="26" spans="1:6" s="7" customFormat="1" ht="17.100000000000001" customHeight="1" thickBot="1" x14ac:dyDescent="0.4">
      <c r="A26" s="14">
        <v>25</v>
      </c>
      <c r="B26" s="332"/>
      <c r="C26" s="319"/>
      <c r="D26" s="334"/>
      <c r="E26" s="335"/>
      <c r="F26" s="336"/>
    </row>
    <row r="27" spans="1:6" s="7" customFormat="1" ht="17.100000000000001" customHeight="1" x14ac:dyDescent="0.35">
      <c r="A27" s="12">
        <v>26</v>
      </c>
      <c r="B27" s="341"/>
      <c r="C27" s="307"/>
      <c r="D27" s="342"/>
      <c r="E27" s="343"/>
      <c r="F27" s="344"/>
    </row>
    <row r="28" spans="1:6" s="7" customFormat="1" ht="17.100000000000001" customHeight="1" x14ac:dyDescent="0.3">
      <c r="A28" s="9">
        <v>27</v>
      </c>
      <c r="B28" s="8"/>
      <c r="C28" s="26"/>
      <c r="D28" s="26"/>
      <c r="E28" s="44"/>
      <c r="F28" s="36"/>
    </row>
    <row r="29" spans="1:6" s="7" customFormat="1" ht="17.100000000000001" customHeight="1" x14ac:dyDescent="0.3">
      <c r="A29" s="9">
        <v>28</v>
      </c>
      <c r="B29" s="8"/>
      <c r="C29" s="26"/>
      <c r="D29" s="26"/>
      <c r="E29" s="44"/>
      <c r="F29" s="36"/>
    </row>
    <row r="30" spans="1:6" s="7" customFormat="1" ht="17.100000000000001" customHeight="1" x14ac:dyDescent="0.3">
      <c r="A30" s="9">
        <v>29</v>
      </c>
      <c r="B30" s="8"/>
      <c r="C30" s="26"/>
      <c r="D30" s="26"/>
      <c r="E30" s="44"/>
      <c r="F30" s="36"/>
    </row>
    <row r="31" spans="1:6" s="7" customFormat="1" ht="17.100000000000001" customHeight="1" thickBot="1" x14ac:dyDescent="0.35">
      <c r="A31" s="15">
        <v>30</v>
      </c>
      <c r="B31" s="19"/>
      <c r="C31" s="27"/>
      <c r="D31" s="27"/>
      <c r="E31" s="45"/>
      <c r="F31" s="37"/>
    </row>
    <row r="32" spans="1:6" s="7" customFormat="1" ht="17.100000000000001" customHeight="1" x14ac:dyDescent="0.3">
      <c r="A32" s="13">
        <v>31</v>
      </c>
      <c r="B32" s="18"/>
      <c r="C32" s="25"/>
      <c r="D32" s="25"/>
      <c r="E32" s="34"/>
      <c r="F32" s="35"/>
    </row>
    <row r="33" spans="1:6" s="7" customFormat="1" ht="17.100000000000001" customHeight="1" x14ac:dyDescent="0.3">
      <c r="A33" s="9">
        <v>32</v>
      </c>
      <c r="B33" s="8"/>
      <c r="C33" s="26"/>
      <c r="D33" s="26"/>
      <c r="E33" s="44"/>
      <c r="F33" s="36"/>
    </row>
    <row r="34" spans="1:6" s="7" customFormat="1" ht="17.100000000000001" customHeight="1" x14ac:dyDescent="0.3">
      <c r="A34" s="9">
        <v>33</v>
      </c>
      <c r="B34" s="8"/>
      <c r="C34" s="26"/>
      <c r="D34" s="26"/>
      <c r="E34" s="44"/>
      <c r="F34" s="36"/>
    </row>
    <row r="35" spans="1:6" s="7" customFormat="1" ht="17.100000000000001" customHeight="1" x14ac:dyDescent="0.3">
      <c r="A35" s="9">
        <v>34</v>
      </c>
      <c r="B35" s="8"/>
      <c r="C35" s="26"/>
      <c r="D35" s="26"/>
      <c r="E35" s="44"/>
      <c r="F35" s="36"/>
    </row>
    <row r="36" spans="1:6" ht="17.100000000000001" customHeight="1" thickBot="1" x14ac:dyDescent="0.4">
      <c r="A36" s="10">
        <v>35</v>
      </c>
      <c r="B36" s="5"/>
      <c r="C36" s="28"/>
      <c r="D36" s="28"/>
      <c r="E36" s="43"/>
      <c r="F36" s="38"/>
    </row>
    <row r="37" spans="1:6" ht="17.100000000000001" customHeight="1" x14ac:dyDescent="0.35">
      <c r="A37" s="16">
        <v>36</v>
      </c>
      <c r="B37" s="20"/>
      <c r="C37" s="29"/>
      <c r="D37" s="29"/>
      <c r="E37" s="46"/>
      <c r="F37" s="39"/>
    </row>
    <row r="38" spans="1:6" ht="17.100000000000001" customHeight="1" x14ac:dyDescent="0.35">
      <c r="A38" s="4">
        <v>37</v>
      </c>
      <c r="B38" s="3"/>
      <c r="C38" s="30"/>
      <c r="D38" s="30"/>
      <c r="E38" s="47"/>
      <c r="F38" s="40"/>
    </row>
    <row r="39" spans="1:6" ht="17.100000000000001" customHeight="1" x14ac:dyDescent="0.35">
      <c r="A39" s="4">
        <v>38</v>
      </c>
      <c r="B39" s="3"/>
      <c r="C39" s="30"/>
      <c r="D39" s="30"/>
      <c r="E39" s="47"/>
      <c r="F39" s="40"/>
    </row>
    <row r="40" spans="1:6" ht="17.100000000000001" customHeight="1" x14ac:dyDescent="0.35">
      <c r="A40" s="4">
        <v>39</v>
      </c>
      <c r="B40" s="3"/>
      <c r="C40" s="30"/>
      <c r="D40" s="30"/>
      <c r="E40" s="47"/>
      <c r="F40" s="40"/>
    </row>
    <row r="41" spans="1:6" ht="17.100000000000001" customHeight="1" thickBot="1" x14ac:dyDescent="0.4">
      <c r="A41" s="17">
        <v>40</v>
      </c>
      <c r="B41" s="21"/>
      <c r="C41" s="31"/>
      <c r="D41" s="31"/>
      <c r="E41" s="48"/>
      <c r="F41" s="41"/>
    </row>
    <row r="42" spans="1:6" ht="17.100000000000001" customHeight="1" x14ac:dyDescent="0.35">
      <c r="A42" s="6">
        <v>41</v>
      </c>
      <c r="B42" s="22"/>
      <c r="C42" s="32"/>
      <c r="D42" s="32"/>
      <c r="E42" s="49"/>
      <c r="F42" s="42"/>
    </row>
    <row r="43" spans="1:6" ht="17.100000000000001" customHeight="1" thickBot="1" x14ac:dyDescent="0.4">
      <c r="A43" s="10">
        <v>42</v>
      </c>
      <c r="B43" s="5"/>
      <c r="C43" s="28"/>
      <c r="D43" s="28"/>
      <c r="E43" s="43"/>
      <c r="F43" s="38"/>
    </row>
    <row r="44" spans="1:6" x14ac:dyDescent="0.35">
      <c r="D44" s="2">
        <v>1</v>
      </c>
    </row>
  </sheetData>
  <sheetProtection password="CC2F" sheet="1" objects="1" scenarios="1"/>
  <pageMargins left="0.70866141732283472" right="0.31496062992125984" top="0.35433070866141736" bottom="0.15748031496062992" header="0.31496062992125984" footer="0.31496062992125984"/>
  <pageSetup paperSize="9" orientation="portrait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00"/>
  </sheetPr>
  <dimension ref="A1:Z47"/>
  <sheetViews>
    <sheetView view="pageBreakPreview" topLeftCell="A31" zoomScaleNormal="100" zoomScaleSheetLayoutView="100" workbookViewId="0">
      <selection activeCell="Y46" activeCellId="3" sqref="I4:I46 K4:K46 T4:T46 Y4:Z46"/>
    </sheetView>
  </sheetViews>
  <sheetFormatPr defaultRowHeight="14.25" x14ac:dyDescent="0.2"/>
  <cols>
    <col min="1" max="1" width="6.25" style="186" customWidth="1"/>
    <col min="2" max="10" width="3.125" style="186" customWidth="1"/>
    <col min="11" max="11" width="3.875" style="186" customWidth="1"/>
    <col min="12" max="19" width="3.125" style="186" customWidth="1"/>
    <col min="20" max="20" width="3.875" style="186" customWidth="1"/>
    <col min="21" max="24" width="3.125" style="186" customWidth="1"/>
    <col min="25" max="25" width="3.875" style="186" customWidth="1"/>
    <col min="26" max="26" width="5.875" style="186" customWidth="1"/>
    <col min="27" max="16384" width="9" style="186"/>
  </cols>
  <sheetData>
    <row r="1" spans="1:26" ht="19.5" thickBot="1" x14ac:dyDescent="0.35">
      <c r="A1" s="421" t="s">
        <v>71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</row>
    <row r="2" spans="1:26" ht="29.25" customHeight="1" x14ac:dyDescent="0.25">
      <c r="A2" s="90" t="s">
        <v>30</v>
      </c>
      <c r="B2" s="418" t="s">
        <v>45</v>
      </c>
      <c r="C2" s="419"/>
      <c r="D2" s="419"/>
      <c r="E2" s="419"/>
      <c r="F2" s="419"/>
      <c r="G2" s="419"/>
      <c r="H2" s="419"/>
      <c r="I2" s="419"/>
      <c r="J2" s="420" t="s">
        <v>52</v>
      </c>
      <c r="K2" s="422" t="s">
        <v>46</v>
      </c>
      <c r="L2" s="418" t="s">
        <v>47</v>
      </c>
      <c r="M2" s="419"/>
      <c r="N2" s="419"/>
      <c r="O2" s="419"/>
      <c r="P2" s="419"/>
      <c r="Q2" s="419"/>
      <c r="R2" s="419"/>
      <c r="S2" s="424"/>
      <c r="T2" s="425" t="s">
        <v>46</v>
      </c>
      <c r="U2" s="427" t="s">
        <v>48</v>
      </c>
      <c r="V2" s="428"/>
      <c r="W2" s="428"/>
      <c r="X2" s="429"/>
      <c r="Y2" s="425" t="s">
        <v>46</v>
      </c>
      <c r="Z2" s="430" t="s">
        <v>53</v>
      </c>
    </row>
    <row r="3" spans="1:26" ht="15.75" x14ac:dyDescent="0.2">
      <c r="A3" s="91" t="s">
        <v>50</v>
      </c>
      <c r="B3" s="267"/>
      <c r="C3" s="267"/>
      <c r="D3" s="267"/>
      <c r="E3" s="267"/>
      <c r="F3" s="267"/>
      <c r="G3" s="267"/>
      <c r="H3" s="270"/>
      <c r="I3" s="86" t="s">
        <v>51</v>
      </c>
      <c r="J3" s="420"/>
      <c r="K3" s="423"/>
      <c r="L3" s="267"/>
      <c r="M3" s="267"/>
      <c r="N3" s="267"/>
      <c r="O3" s="267"/>
      <c r="P3" s="267"/>
      <c r="Q3" s="267"/>
      <c r="R3" s="267"/>
      <c r="S3" s="267"/>
      <c r="T3" s="426"/>
      <c r="U3" s="267"/>
      <c r="V3" s="267"/>
      <c r="W3" s="267"/>
      <c r="X3" s="267"/>
      <c r="Y3" s="426"/>
      <c r="Z3" s="431"/>
    </row>
    <row r="4" spans="1:26" ht="16.5" thickBot="1" x14ac:dyDescent="0.3">
      <c r="A4" s="111" t="s">
        <v>49</v>
      </c>
      <c r="B4" s="84"/>
      <c r="C4" s="84"/>
      <c r="D4" s="84"/>
      <c r="E4" s="84"/>
      <c r="F4" s="84"/>
      <c r="G4" s="84"/>
      <c r="H4" s="85"/>
      <c r="I4" s="266">
        <f>SUM(B4:H4)</f>
        <v>0</v>
      </c>
      <c r="J4" s="95"/>
      <c r="K4" s="113">
        <f>I4+J4</f>
        <v>0</v>
      </c>
      <c r="L4" s="84"/>
      <c r="M4" s="84"/>
      <c r="N4" s="84"/>
      <c r="O4" s="84"/>
      <c r="P4" s="84"/>
      <c r="Q4" s="84"/>
      <c r="R4" s="84"/>
      <c r="S4" s="84"/>
      <c r="T4" s="87">
        <f>SUM(L4:S4)</f>
        <v>0</v>
      </c>
      <c r="U4" s="84"/>
      <c r="V4" s="84"/>
      <c r="W4" s="84"/>
      <c r="X4" s="84"/>
      <c r="Y4" s="87">
        <f>SUM(U4:X4)</f>
        <v>0</v>
      </c>
      <c r="Z4" s="117">
        <v>100</v>
      </c>
    </row>
    <row r="5" spans="1:26" ht="15.75" x14ac:dyDescent="0.25">
      <c r="A5" s="88">
        <v>1</v>
      </c>
      <c r="B5" s="80"/>
      <c r="C5" s="80"/>
      <c r="D5" s="80"/>
      <c r="E5" s="80"/>
      <c r="F5" s="80"/>
      <c r="G5" s="80"/>
      <c r="H5" s="78"/>
      <c r="I5" s="262">
        <f>SUM(B5:H5)</f>
        <v>0</v>
      </c>
      <c r="J5" s="80"/>
      <c r="K5" s="79">
        <f>I5+J5</f>
        <v>0</v>
      </c>
      <c r="L5" s="80"/>
      <c r="M5" s="80"/>
      <c r="N5" s="80"/>
      <c r="O5" s="80"/>
      <c r="P5" s="80"/>
      <c r="Q5" s="80"/>
      <c r="R5" s="80"/>
      <c r="S5" s="80"/>
      <c r="T5" s="79">
        <f>SUM(L5:S5)</f>
        <v>0</v>
      </c>
      <c r="U5" s="80"/>
      <c r="V5" s="80"/>
      <c r="W5" s="80"/>
      <c r="X5" s="80"/>
      <c r="Y5" s="79">
        <f>SUM(U5:X5)</f>
        <v>0</v>
      </c>
      <c r="Z5" s="93">
        <f>K5+T5+Y5</f>
        <v>0</v>
      </c>
    </row>
    <row r="6" spans="1:26" ht="15.75" x14ac:dyDescent="0.25">
      <c r="A6" s="94">
        <v>2</v>
      </c>
      <c r="B6" s="81"/>
      <c r="C6" s="81"/>
      <c r="D6" s="81"/>
      <c r="E6" s="81"/>
      <c r="F6" s="81"/>
      <c r="G6" s="81"/>
      <c r="H6" s="82"/>
      <c r="I6" s="263">
        <f t="shared" ref="I6:I46" si="0">SUM(B6:H6)</f>
        <v>0</v>
      </c>
      <c r="J6" s="81"/>
      <c r="K6" s="83">
        <f t="shared" ref="K6:K46" si="1">I6+J6</f>
        <v>0</v>
      </c>
      <c r="L6" s="81"/>
      <c r="M6" s="81"/>
      <c r="N6" s="81"/>
      <c r="O6" s="81"/>
      <c r="P6" s="81"/>
      <c r="Q6" s="81"/>
      <c r="R6" s="81"/>
      <c r="S6" s="81"/>
      <c r="T6" s="83">
        <f t="shared" ref="T6:T46" si="2">SUM(L6:S6)</f>
        <v>0</v>
      </c>
      <c r="U6" s="81"/>
      <c r="V6" s="81"/>
      <c r="W6" s="81"/>
      <c r="X6" s="81"/>
      <c r="Y6" s="83">
        <f t="shared" ref="Y6:Y46" si="3">SUM(U6:X6)</f>
        <v>0</v>
      </c>
      <c r="Z6" s="114">
        <f t="shared" ref="Z6:Z46" si="4">K6+T6+Y6</f>
        <v>0</v>
      </c>
    </row>
    <row r="7" spans="1:26" ht="15.75" x14ac:dyDescent="0.25">
      <c r="A7" s="94">
        <v>3</v>
      </c>
      <c r="B7" s="81"/>
      <c r="C7" s="81"/>
      <c r="D7" s="81"/>
      <c r="E7" s="81"/>
      <c r="F7" s="81"/>
      <c r="G7" s="81"/>
      <c r="H7" s="82"/>
      <c r="I7" s="263">
        <f t="shared" si="0"/>
        <v>0</v>
      </c>
      <c r="J7" s="81"/>
      <c r="K7" s="83">
        <f t="shared" si="1"/>
        <v>0</v>
      </c>
      <c r="L7" s="81"/>
      <c r="M7" s="81"/>
      <c r="N7" s="81"/>
      <c r="O7" s="81"/>
      <c r="P7" s="81"/>
      <c r="Q7" s="81"/>
      <c r="R7" s="81"/>
      <c r="S7" s="81"/>
      <c r="T7" s="83">
        <f t="shared" si="2"/>
        <v>0</v>
      </c>
      <c r="U7" s="81"/>
      <c r="V7" s="81"/>
      <c r="W7" s="81"/>
      <c r="X7" s="81"/>
      <c r="Y7" s="83">
        <f t="shared" si="3"/>
        <v>0</v>
      </c>
      <c r="Z7" s="114">
        <f t="shared" si="4"/>
        <v>0</v>
      </c>
    </row>
    <row r="8" spans="1:26" ht="15.75" x14ac:dyDescent="0.25">
      <c r="A8" s="94">
        <v>4</v>
      </c>
      <c r="B8" s="81"/>
      <c r="C8" s="81"/>
      <c r="D8" s="81"/>
      <c r="E8" s="81"/>
      <c r="F8" s="81"/>
      <c r="G8" s="81"/>
      <c r="H8" s="82"/>
      <c r="I8" s="263">
        <f t="shared" si="0"/>
        <v>0</v>
      </c>
      <c r="J8" s="81"/>
      <c r="K8" s="83">
        <f t="shared" si="1"/>
        <v>0</v>
      </c>
      <c r="L8" s="81"/>
      <c r="M8" s="81"/>
      <c r="N8" s="81"/>
      <c r="O8" s="81"/>
      <c r="P8" s="81"/>
      <c r="Q8" s="81"/>
      <c r="R8" s="81"/>
      <c r="S8" s="81"/>
      <c r="T8" s="83">
        <f t="shared" si="2"/>
        <v>0</v>
      </c>
      <c r="U8" s="81"/>
      <c r="V8" s="81"/>
      <c r="W8" s="81"/>
      <c r="X8" s="81"/>
      <c r="Y8" s="83">
        <f t="shared" si="3"/>
        <v>0</v>
      </c>
      <c r="Z8" s="114">
        <f t="shared" si="4"/>
        <v>0</v>
      </c>
    </row>
    <row r="9" spans="1:26" ht="16.5" thickBot="1" x14ac:dyDescent="0.3">
      <c r="A9" s="116">
        <v>5</v>
      </c>
      <c r="B9" s="84"/>
      <c r="C9" s="84"/>
      <c r="D9" s="84"/>
      <c r="E9" s="84"/>
      <c r="F9" s="84"/>
      <c r="G9" s="84"/>
      <c r="H9" s="85"/>
      <c r="I9" s="264">
        <f t="shared" si="0"/>
        <v>0</v>
      </c>
      <c r="J9" s="84"/>
      <c r="K9" s="87">
        <f t="shared" si="1"/>
        <v>0</v>
      </c>
      <c r="L9" s="84"/>
      <c r="M9" s="84"/>
      <c r="N9" s="84"/>
      <c r="O9" s="84"/>
      <c r="P9" s="84"/>
      <c r="Q9" s="84"/>
      <c r="R9" s="84"/>
      <c r="S9" s="84"/>
      <c r="T9" s="87">
        <f t="shared" si="2"/>
        <v>0</v>
      </c>
      <c r="U9" s="84"/>
      <c r="V9" s="84"/>
      <c r="W9" s="84"/>
      <c r="X9" s="84"/>
      <c r="Y9" s="87">
        <f t="shared" si="3"/>
        <v>0</v>
      </c>
      <c r="Z9" s="117">
        <f t="shared" si="4"/>
        <v>0</v>
      </c>
    </row>
    <row r="10" spans="1:26" ht="15.75" x14ac:dyDescent="0.25">
      <c r="A10" s="88">
        <v>6</v>
      </c>
      <c r="B10" s="80"/>
      <c r="C10" s="80"/>
      <c r="D10" s="80"/>
      <c r="E10" s="80"/>
      <c r="F10" s="80"/>
      <c r="G10" s="80"/>
      <c r="H10" s="78"/>
      <c r="I10" s="262">
        <f t="shared" si="0"/>
        <v>0</v>
      </c>
      <c r="J10" s="80"/>
      <c r="K10" s="79">
        <f t="shared" si="1"/>
        <v>0</v>
      </c>
      <c r="L10" s="80"/>
      <c r="M10" s="80"/>
      <c r="N10" s="80"/>
      <c r="O10" s="80"/>
      <c r="P10" s="80"/>
      <c r="Q10" s="80"/>
      <c r="R10" s="80"/>
      <c r="S10" s="80"/>
      <c r="T10" s="79">
        <f t="shared" si="2"/>
        <v>0</v>
      </c>
      <c r="U10" s="80"/>
      <c r="V10" s="80"/>
      <c r="W10" s="80"/>
      <c r="X10" s="80"/>
      <c r="Y10" s="79">
        <f t="shared" si="3"/>
        <v>0</v>
      </c>
      <c r="Z10" s="93">
        <f t="shared" si="4"/>
        <v>0</v>
      </c>
    </row>
    <row r="11" spans="1:26" ht="15.75" x14ac:dyDescent="0.25">
      <c r="A11" s="94">
        <v>7</v>
      </c>
      <c r="B11" s="81"/>
      <c r="C11" s="81"/>
      <c r="D11" s="81"/>
      <c r="E11" s="81"/>
      <c r="F11" s="81"/>
      <c r="G11" s="81"/>
      <c r="H11" s="82"/>
      <c r="I11" s="263">
        <f t="shared" si="0"/>
        <v>0</v>
      </c>
      <c r="J11" s="81"/>
      <c r="K11" s="83">
        <f t="shared" si="1"/>
        <v>0</v>
      </c>
      <c r="L11" s="81"/>
      <c r="M11" s="81"/>
      <c r="N11" s="81"/>
      <c r="O11" s="81"/>
      <c r="P11" s="81"/>
      <c r="Q11" s="81"/>
      <c r="R11" s="81"/>
      <c r="S11" s="81"/>
      <c r="T11" s="83">
        <f t="shared" si="2"/>
        <v>0</v>
      </c>
      <c r="U11" s="81"/>
      <c r="V11" s="81"/>
      <c r="W11" s="81"/>
      <c r="X11" s="81"/>
      <c r="Y11" s="83">
        <f t="shared" si="3"/>
        <v>0</v>
      </c>
      <c r="Z11" s="114">
        <f t="shared" si="4"/>
        <v>0</v>
      </c>
    </row>
    <row r="12" spans="1:26" ht="15.75" x14ac:dyDescent="0.25">
      <c r="A12" s="94">
        <v>8</v>
      </c>
      <c r="B12" s="81"/>
      <c r="C12" s="81"/>
      <c r="D12" s="81"/>
      <c r="E12" s="81"/>
      <c r="F12" s="81"/>
      <c r="G12" s="81"/>
      <c r="H12" s="82"/>
      <c r="I12" s="263">
        <f t="shared" si="0"/>
        <v>0</v>
      </c>
      <c r="J12" s="81"/>
      <c r="K12" s="83">
        <f t="shared" si="1"/>
        <v>0</v>
      </c>
      <c r="L12" s="81"/>
      <c r="M12" s="81"/>
      <c r="N12" s="81"/>
      <c r="O12" s="81"/>
      <c r="P12" s="81"/>
      <c r="Q12" s="81"/>
      <c r="R12" s="81"/>
      <c r="S12" s="81"/>
      <c r="T12" s="83">
        <f t="shared" si="2"/>
        <v>0</v>
      </c>
      <c r="U12" s="81"/>
      <c r="V12" s="81"/>
      <c r="W12" s="81"/>
      <c r="X12" s="81"/>
      <c r="Y12" s="83">
        <f t="shared" si="3"/>
        <v>0</v>
      </c>
      <c r="Z12" s="114">
        <f t="shared" si="4"/>
        <v>0</v>
      </c>
    </row>
    <row r="13" spans="1:26" ht="15.75" x14ac:dyDescent="0.25">
      <c r="A13" s="94">
        <v>9</v>
      </c>
      <c r="B13" s="81"/>
      <c r="C13" s="81"/>
      <c r="D13" s="81"/>
      <c r="E13" s="81"/>
      <c r="F13" s="81"/>
      <c r="G13" s="81"/>
      <c r="H13" s="82"/>
      <c r="I13" s="263">
        <f t="shared" si="0"/>
        <v>0</v>
      </c>
      <c r="J13" s="81"/>
      <c r="K13" s="83">
        <f t="shared" si="1"/>
        <v>0</v>
      </c>
      <c r="L13" s="81"/>
      <c r="M13" s="81"/>
      <c r="N13" s="81"/>
      <c r="O13" s="81"/>
      <c r="P13" s="81"/>
      <c r="Q13" s="81"/>
      <c r="R13" s="81"/>
      <c r="S13" s="81"/>
      <c r="T13" s="83">
        <f t="shared" si="2"/>
        <v>0</v>
      </c>
      <c r="U13" s="81"/>
      <c r="V13" s="81"/>
      <c r="W13" s="81"/>
      <c r="X13" s="81"/>
      <c r="Y13" s="83">
        <f t="shared" si="3"/>
        <v>0</v>
      </c>
      <c r="Z13" s="114">
        <f t="shared" si="4"/>
        <v>0</v>
      </c>
    </row>
    <row r="14" spans="1:26" ht="16.5" thickBot="1" x14ac:dyDescent="0.3">
      <c r="A14" s="116">
        <v>10</v>
      </c>
      <c r="B14" s="84"/>
      <c r="C14" s="84"/>
      <c r="D14" s="84"/>
      <c r="E14" s="84"/>
      <c r="F14" s="84"/>
      <c r="G14" s="84"/>
      <c r="H14" s="85"/>
      <c r="I14" s="264">
        <f t="shared" si="0"/>
        <v>0</v>
      </c>
      <c r="J14" s="84"/>
      <c r="K14" s="87">
        <f t="shared" si="1"/>
        <v>0</v>
      </c>
      <c r="L14" s="84"/>
      <c r="M14" s="84"/>
      <c r="N14" s="84"/>
      <c r="O14" s="84"/>
      <c r="P14" s="84"/>
      <c r="Q14" s="84"/>
      <c r="R14" s="84"/>
      <c r="S14" s="84"/>
      <c r="T14" s="87">
        <f t="shared" si="2"/>
        <v>0</v>
      </c>
      <c r="U14" s="84"/>
      <c r="V14" s="84"/>
      <c r="W14" s="84"/>
      <c r="X14" s="84"/>
      <c r="Y14" s="87">
        <f t="shared" si="3"/>
        <v>0</v>
      </c>
      <c r="Z14" s="117">
        <f t="shared" si="4"/>
        <v>0</v>
      </c>
    </row>
    <row r="15" spans="1:26" ht="15.75" x14ac:dyDescent="0.25">
      <c r="A15" s="88">
        <v>11</v>
      </c>
      <c r="B15" s="80"/>
      <c r="C15" s="80"/>
      <c r="D15" s="80"/>
      <c r="E15" s="80"/>
      <c r="F15" s="80"/>
      <c r="G15" s="80"/>
      <c r="H15" s="78"/>
      <c r="I15" s="262">
        <f t="shared" si="0"/>
        <v>0</v>
      </c>
      <c r="J15" s="80"/>
      <c r="K15" s="79">
        <f t="shared" si="1"/>
        <v>0</v>
      </c>
      <c r="L15" s="80"/>
      <c r="M15" s="80"/>
      <c r="N15" s="80"/>
      <c r="O15" s="80"/>
      <c r="P15" s="80"/>
      <c r="Q15" s="80"/>
      <c r="R15" s="80"/>
      <c r="S15" s="80"/>
      <c r="T15" s="79">
        <f t="shared" si="2"/>
        <v>0</v>
      </c>
      <c r="U15" s="80"/>
      <c r="V15" s="80"/>
      <c r="W15" s="80"/>
      <c r="X15" s="80"/>
      <c r="Y15" s="79">
        <f t="shared" si="3"/>
        <v>0</v>
      </c>
      <c r="Z15" s="93">
        <f t="shared" si="4"/>
        <v>0</v>
      </c>
    </row>
    <row r="16" spans="1:26" ht="15.75" x14ac:dyDescent="0.25">
      <c r="A16" s="94">
        <v>12</v>
      </c>
      <c r="B16" s="81"/>
      <c r="C16" s="81"/>
      <c r="D16" s="81"/>
      <c r="E16" s="81"/>
      <c r="F16" s="81"/>
      <c r="G16" s="81"/>
      <c r="H16" s="82"/>
      <c r="I16" s="263">
        <f t="shared" si="0"/>
        <v>0</v>
      </c>
      <c r="J16" s="81"/>
      <c r="K16" s="83">
        <f t="shared" si="1"/>
        <v>0</v>
      </c>
      <c r="L16" s="81"/>
      <c r="M16" s="81"/>
      <c r="N16" s="81"/>
      <c r="O16" s="81"/>
      <c r="P16" s="81"/>
      <c r="Q16" s="81"/>
      <c r="R16" s="81"/>
      <c r="S16" s="81"/>
      <c r="T16" s="83">
        <f t="shared" si="2"/>
        <v>0</v>
      </c>
      <c r="U16" s="81"/>
      <c r="V16" s="81"/>
      <c r="W16" s="81"/>
      <c r="X16" s="81"/>
      <c r="Y16" s="83">
        <f t="shared" si="3"/>
        <v>0</v>
      </c>
      <c r="Z16" s="114">
        <f t="shared" si="4"/>
        <v>0</v>
      </c>
    </row>
    <row r="17" spans="1:26" ht="15.75" x14ac:dyDescent="0.25">
      <c r="A17" s="94">
        <v>13</v>
      </c>
      <c r="B17" s="81"/>
      <c r="C17" s="81"/>
      <c r="D17" s="81"/>
      <c r="E17" s="81"/>
      <c r="F17" s="81"/>
      <c r="G17" s="81"/>
      <c r="H17" s="82"/>
      <c r="I17" s="263">
        <f t="shared" si="0"/>
        <v>0</v>
      </c>
      <c r="J17" s="81"/>
      <c r="K17" s="83">
        <f t="shared" si="1"/>
        <v>0</v>
      </c>
      <c r="L17" s="81"/>
      <c r="M17" s="81"/>
      <c r="N17" s="81"/>
      <c r="O17" s="81"/>
      <c r="P17" s="81"/>
      <c r="Q17" s="81"/>
      <c r="R17" s="81"/>
      <c r="S17" s="81"/>
      <c r="T17" s="83">
        <f t="shared" si="2"/>
        <v>0</v>
      </c>
      <c r="U17" s="81"/>
      <c r="V17" s="81"/>
      <c r="W17" s="81"/>
      <c r="X17" s="81"/>
      <c r="Y17" s="83">
        <f t="shared" si="3"/>
        <v>0</v>
      </c>
      <c r="Z17" s="114">
        <f t="shared" si="4"/>
        <v>0</v>
      </c>
    </row>
    <row r="18" spans="1:26" ht="15.75" x14ac:dyDescent="0.25">
      <c r="A18" s="94">
        <v>14</v>
      </c>
      <c r="B18" s="81"/>
      <c r="C18" s="81"/>
      <c r="D18" s="81"/>
      <c r="E18" s="81"/>
      <c r="F18" s="81"/>
      <c r="G18" s="81"/>
      <c r="H18" s="82"/>
      <c r="I18" s="263">
        <f t="shared" si="0"/>
        <v>0</v>
      </c>
      <c r="J18" s="81"/>
      <c r="K18" s="83">
        <f t="shared" si="1"/>
        <v>0</v>
      </c>
      <c r="L18" s="81"/>
      <c r="M18" s="81"/>
      <c r="N18" s="81"/>
      <c r="O18" s="81"/>
      <c r="P18" s="81"/>
      <c r="Q18" s="81"/>
      <c r="R18" s="81"/>
      <c r="S18" s="81"/>
      <c r="T18" s="83">
        <f t="shared" si="2"/>
        <v>0</v>
      </c>
      <c r="U18" s="81"/>
      <c r="V18" s="81"/>
      <c r="W18" s="81"/>
      <c r="X18" s="81"/>
      <c r="Y18" s="83">
        <f t="shared" si="3"/>
        <v>0</v>
      </c>
      <c r="Z18" s="114">
        <f t="shared" si="4"/>
        <v>0</v>
      </c>
    </row>
    <row r="19" spans="1:26" ht="16.5" thickBot="1" x14ac:dyDescent="0.3">
      <c r="A19" s="116">
        <v>15</v>
      </c>
      <c r="B19" s="84"/>
      <c r="C19" s="84"/>
      <c r="D19" s="84"/>
      <c r="E19" s="84"/>
      <c r="F19" s="84"/>
      <c r="G19" s="84"/>
      <c r="H19" s="85"/>
      <c r="I19" s="264">
        <f t="shared" si="0"/>
        <v>0</v>
      </c>
      <c r="J19" s="84"/>
      <c r="K19" s="87">
        <f t="shared" si="1"/>
        <v>0</v>
      </c>
      <c r="L19" s="84"/>
      <c r="M19" s="84"/>
      <c r="N19" s="84"/>
      <c r="O19" s="84"/>
      <c r="P19" s="84"/>
      <c r="Q19" s="84"/>
      <c r="R19" s="84"/>
      <c r="S19" s="84"/>
      <c r="T19" s="87">
        <f t="shared" si="2"/>
        <v>0</v>
      </c>
      <c r="U19" s="84"/>
      <c r="V19" s="84"/>
      <c r="W19" s="84"/>
      <c r="X19" s="84"/>
      <c r="Y19" s="87">
        <f t="shared" si="3"/>
        <v>0</v>
      </c>
      <c r="Z19" s="117">
        <f t="shared" si="4"/>
        <v>0</v>
      </c>
    </row>
    <row r="20" spans="1:26" ht="15.75" x14ac:dyDescent="0.25">
      <c r="A20" s="88">
        <v>16</v>
      </c>
      <c r="B20" s="80"/>
      <c r="C20" s="80"/>
      <c r="D20" s="80"/>
      <c r="E20" s="80"/>
      <c r="F20" s="80"/>
      <c r="G20" s="80"/>
      <c r="H20" s="78"/>
      <c r="I20" s="262">
        <f t="shared" si="0"/>
        <v>0</v>
      </c>
      <c r="J20" s="80"/>
      <c r="K20" s="79">
        <f t="shared" si="1"/>
        <v>0</v>
      </c>
      <c r="L20" s="80"/>
      <c r="M20" s="80"/>
      <c r="N20" s="80"/>
      <c r="O20" s="80"/>
      <c r="P20" s="80"/>
      <c r="Q20" s="80"/>
      <c r="R20" s="80"/>
      <c r="S20" s="80"/>
      <c r="T20" s="79">
        <f t="shared" si="2"/>
        <v>0</v>
      </c>
      <c r="U20" s="80"/>
      <c r="V20" s="80"/>
      <c r="W20" s="80"/>
      <c r="X20" s="80"/>
      <c r="Y20" s="79">
        <f t="shared" si="3"/>
        <v>0</v>
      </c>
      <c r="Z20" s="93">
        <f t="shared" si="4"/>
        <v>0</v>
      </c>
    </row>
    <row r="21" spans="1:26" ht="15.75" x14ac:dyDescent="0.25">
      <c r="A21" s="94">
        <v>17</v>
      </c>
      <c r="B21" s="81"/>
      <c r="C21" s="81"/>
      <c r="D21" s="81"/>
      <c r="E21" s="81"/>
      <c r="F21" s="81"/>
      <c r="G21" s="81"/>
      <c r="H21" s="82"/>
      <c r="I21" s="263">
        <f t="shared" si="0"/>
        <v>0</v>
      </c>
      <c r="J21" s="81"/>
      <c r="K21" s="83">
        <f t="shared" si="1"/>
        <v>0</v>
      </c>
      <c r="L21" s="81"/>
      <c r="M21" s="81"/>
      <c r="N21" s="81"/>
      <c r="O21" s="81"/>
      <c r="P21" s="81"/>
      <c r="Q21" s="81"/>
      <c r="R21" s="81"/>
      <c r="S21" s="81"/>
      <c r="T21" s="83">
        <f t="shared" si="2"/>
        <v>0</v>
      </c>
      <c r="U21" s="81"/>
      <c r="V21" s="81"/>
      <c r="W21" s="81"/>
      <c r="X21" s="81"/>
      <c r="Y21" s="83">
        <f t="shared" si="3"/>
        <v>0</v>
      </c>
      <c r="Z21" s="114">
        <f t="shared" si="4"/>
        <v>0</v>
      </c>
    </row>
    <row r="22" spans="1:26" ht="15.75" x14ac:dyDescent="0.25">
      <c r="A22" s="94">
        <v>18</v>
      </c>
      <c r="B22" s="81"/>
      <c r="C22" s="81"/>
      <c r="D22" s="81"/>
      <c r="E22" s="81"/>
      <c r="F22" s="81"/>
      <c r="G22" s="81"/>
      <c r="H22" s="82"/>
      <c r="I22" s="263">
        <f t="shared" si="0"/>
        <v>0</v>
      </c>
      <c r="J22" s="81"/>
      <c r="K22" s="83">
        <f t="shared" si="1"/>
        <v>0</v>
      </c>
      <c r="L22" s="81"/>
      <c r="M22" s="81"/>
      <c r="N22" s="81"/>
      <c r="O22" s="81"/>
      <c r="P22" s="81"/>
      <c r="Q22" s="81"/>
      <c r="R22" s="81"/>
      <c r="S22" s="81"/>
      <c r="T22" s="83">
        <f t="shared" si="2"/>
        <v>0</v>
      </c>
      <c r="U22" s="81"/>
      <c r="V22" s="81"/>
      <c r="W22" s="81"/>
      <c r="X22" s="81"/>
      <c r="Y22" s="83">
        <f t="shared" si="3"/>
        <v>0</v>
      </c>
      <c r="Z22" s="114">
        <f t="shared" si="4"/>
        <v>0</v>
      </c>
    </row>
    <row r="23" spans="1:26" ht="15.75" x14ac:dyDescent="0.25">
      <c r="A23" s="94">
        <v>19</v>
      </c>
      <c r="B23" s="81"/>
      <c r="C23" s="81"/>
      <c r="D23" s="81"/>
      <c r="E23" s="81"/>
      <c r="F23" s="81"/>
      <c r="G23" s="81"/>
      <c r="H23" s="82"/>
      <c r="I23" s="263">
        <f t="shared" si="0"/>
        <v>0</v>
      </c>
      <c r="J23" s="81"/>
      <c r="K23" s="83">
        <f t="shared" si="1"/>
        <v>0</v>
      </c>
      <c r="L23" s="81"/>
      <c r="M23" s="81"/>
      <c r="N23" s="81"/>
      <c r="O23" s="81"/>
      <c r="P23" s="81"/>
      <c r="Q23" s="81"/>
      <c r="R23" s="81"/>
      <c r="S23" s="81"/>
      <c r="T23" s="83">
        <f t="shared" si="2"/>
        <v>0</v>
      </c>
      <c r="U23" s="81"/>
      <c r="V23" s="81"/>
      <c r="W23" s="81"/>
      <c r="X23" s="81"/>
      <c r="Y23" s="83">
        <f t="shared" si="3"/>
        <v>0</v>
      </c>
      <c r="Z23" s="114">
        <f t="shared" si="4"/>
        <v>0</v>
      </c>
    </row>
    <row r="24" spans="1:26" ht="16.5" thickBot="1" x14ac:dyDescent="0.3">
      <c r="A24" s="116">
        <v>20</v>
      </c>
      <c r="B24" s="84"/>
      <c r="C24" s="84"/>
      <c r="D24" s="84"/>
      <c r="E24" s="84"/>
      <c r="F24" s="84"/>
      <c r="G24" s="84"/>
      <c r="H24" s="85"/>
      <c r="I24" s="264">
        <f t="shared" si="0"/>
        <v>0</v>
      </c>
      <c r="J24" s="84"/>
      <c r="K24" s="87">
        <f t="shared" si="1"/>
        <v>0</v>
      </c>
      <c r="L24" s="84"/>
      <c r="M24" s="84"/>
      <c r="N24" s="84"/>
      <c r="O24" s="84"/>
      <c r="P24" s="84"/>
      <c r="Q24" s="84"/>
      <c r="R24" s="84"/>
      <c r="S24" s="84"/>
      <c r="T24" s="87">
        <f t="shared" si="2"/>
        <v>0</v>
      </c>
      <c r="U24" s="84"/>
      <c r="V24" s="84"/>
      <c r="W24" s="84"/>
      <c r="X24" s="84"/>
      <c r="Y24" s="87">
        <f t="shared" si="3"/>
        <v>0</v>
      </c>
      <c r="Z24" s="117">
        <f t="shared" si="4"/>
        <v>0</v>
      </c>
    </row>
    <row r="25" spans="1:26" ht="15.75" x14ac:dyDescent="0.25">
      <c r="A25" s="88">
        <v>21</v>
      </c>
      <c r="B25" s="80"/>
      <c r="C25" s="80"/>
      <c r="D25" s="80"/>
      <c r="E25" s="80"/>
      <c r="F25" s="80"/>
      <c r="G25" s="80"/>
      <c r="H25" s="78"/>
      <c r="I25" s="262">
        <f t="shared" si="0"/>
        <v>0</v>
      </c>
      <c r="J25" s="80"/>
      <c r="K25" s="79">
        <f t="shared" si="1"/>
        <v>0</v>
      </c>
      <c r="L25" s="80"/>
      <c r="M25" s="80"/>
      <c r="N25" s="80"/>
      <c r="O25" s="80"/>
      <c r="P25" s="80"/>
      <c r="Q25" s="80"/>
      <c r="R25" s="80"/>
      <c r="S25" s="80"/>
      <c r="T25" s="79">
        <f t="shared" si="2"/>
        <v>0</v>
      </c>
      <c r="U25" s="80"/>
      <c r="V25" s="80"/>
      <c r="W25" s="80"/>
      <c r="X25" s="80"/>
      <c r="Y25" s="79">
        <f t="shared" si="3"/>
        <v>0</v>
      </c>
      <c r="Z25" s="93">
        <f t="shared" si="4"/>
        <v>0</v>
      </c>
    </row>
    <row r="26" spans="1:26" ht="15.75" x14ac:dyDescent="0.25">
      <c r="A26" s="94">
        <v>22</v>
      </c>
      <c r="B26" s="81"/>
      <c r="C26" s="81"/>
      <c r="D26" s="81"/>
      <c r="E26" s="81"/>
      <c r="F26" s="81"/>
      <c r="G26" s="81"/>
      <c r="H26" s="82"/>
      <c r="I26" s="263">
        <f t="shared" si="0"/>
        <v>0</v>
      </c>
      <c r="J26" s="81"/>
      <c r="K26" s="83">
        <f t="shared" si="1"/>
        <v>0</v>
      </c>
      <c r="L26" s="81"/>
      <c r="M26" s="81"/>
      <c r="N26" s="81"/>
      <c r="O26" s="81"/>
      <c r="P26" s="81"/>
      <c r="Q26" s="81"/>
      <c r="R26" s="81"/>
      <c r="S26" s="81"/>
      <c r="T26" s="83">
        <f t="shared" si="2"/>
        <v>0</v>
      </c>
      <c r="U26" s="81"/>
      <c r="V26" s="81"/>
      <c r="W26" s="81"/>
      <c r="X26" s="81"/>
      <c r="Y26" s="83">
        <f t="shared" si="3"/>
        <v>0</v>
      </c>
      <c r="Z26" s="114">
        <f t="shared" si="4"/>
        <v>0</v>
      </c>
    </row>
    <row r="27" spans="1:26" ht="15.75" x14ac:dyDescent="0.25">
      <c r="A27" s="94">
        <v>23</v>
      </c>
      <c r="B27" s="81"/>
      <c r="C27" s="81"/>
      <c r="D27" s="81"/>
      <c r="E27" s="81"/>
      <c r="F27" s="81"/>
      <c r="G27" s="81"/>
      <c r="H27" s="82"/>
      <c r="I27" s="263">
        <f t="shared" si="0"/>
        <v>0</v>
      </c>
      <c r="J27" s="81"/>
      <c r="K27" s="83">
        <f t="shared" si="1"/>
        <v>0</v>
      </c>
      <c r="L27" s="81"/>
      <c r="M27" s="81"/>
      <c r="N27" s="81"/>
      <c r="O27" s="81"/>
      <c r="P27" s="81"/>
      <c r="Q27" s="81"/>
      <c r="R27" s="81"/>
      <c r="S27" s="81"/>
      <c r="T27" s="83">
        <f t="shared" si="2"/>
        <v>0</v>
      </c>
      <c r="U27" s="81"/>
      <c r="V27" s="81"/>
      <c r="W27" s="81"/>
      <c r="X27" s="81"/>
      <c r="Y27" s="83">
        <f t="shared" si="3"/>
        <v>0</v>
      </c>
      <c r="Z27" s="114">
        <f t="shared" si="4"/>
        <v>0</v>
      </c>
    </row>
    <row r="28" spans="1:26" ht="15.75" x14ac:dyDescent="0.25">
      <c r="A28" s="94">
        <v>24</v>
      </c>
      <c r="B28" s="81"/>
      <c r="C28" s="81"/>
      <c r="D28" s="81"/>
      <c r="E28" s="81"/>
      <c r="F28" s="81"/>
      <c r="G28" s="81"/>
      <c r="H28" s="82"/>
      <c r="I28" s="263">
        <f t="shared" si="0"/>
        <v>0</v>
      </c>
      <c r="J28" s="81"/>
      <c r="K28" s="83">
        <f t="shared" si="1"/>
        <v>0</v>
      </c>
      <c r="L28" s="81"/>
      <c r="M28" s="81"/>
      <c r="N28" s="81"/>
      <c r="O28" s="81"/>
      <c r="P28" s="81"/>
      <c r="Q28" s="81"/>
      <c r="R28" s="81"/>
      <c r="S28" s="81"/>
      <c r="T28" s="83">
        <f t="shared" si="2"/>
        <v>0</v>
      </c>
      <c r="U28" s="81"/>
      <c r="V28" s="81"/>
      <c r="W28" s="81"/>
      <c r="X28" s="81"/>
      <c r="Y28" s="83">
        <f t="shared" si="3"/>
        <v>0</v>
      </c>
      <c r="Z28" s="114">
        <f t="shared" si="4"/>
        <v>0</v>
      </c>
    </row>
    <row r="29" spans="1:26" ht="16.5" thickBot="1" x14ac:dyDescent="0.3">
      <c r="A29" s="116">
        <v>25</v>
      </c>
      <c r="B29" s="84"/>
      <c r="C29" s="84"/>
      <c r="D29" s="84"/>
      <c r="E29" s="84"/>
      <c r="F29" s="84"/>
      <c r="G29" s="84"/>
      <c r="H29" s="85"/>
      <c r="I29" s="264">
        <f t="shared" si="0"/>
        <v>0</v>
      </c>
      <c r="J29" s="84"/>
      <c r="K29" s="87">
        <f t="shared" si="1"/>
        <v>0</v>
      </c>
      <c r="L29" s="84"/>
      <c r="M29" s="84"/>
      <c r="N29" s="84"/>
      <c r="O29" s="84"/>
      <c r="P29" s="84"/>
      <c r="Q29" s="84"/>
      <c r="R29" s="84"/>
      <c r="S29" s="84"/>
      <c r="T29" s="87">
        <f t="shared" si="2"/>
        <v>0</v>
      </c>
      <c r="U29" s="84"/>
      <c r="V29" s="84"/>
      <c r="W29" s="84"/>
      <c r="X29" s="84"/>
      <c r="Y29" s="87">
        <f t="shared" si="3"/>
        <v>0</v>
      </c>
      <c r="Z29" s="117">
        <f t="shared" si="4"/>
        <v>0</v>
      </c>
    </row>
    <row r="30" spans="1:26" ht="15.75" x14ac:dyDescent="0.25">
      <c r="A30" s="88">
        <v>26</v>
      </c>
      <c r="B30" s="80"/>
      <c r="C30" s="80"/>
      <c r="D30" s="80"/>
      <c r="E30" s="80"/>
      <c r="F30" s="80"/>
      <c r="G30" s="80"/>
      <c r="H30" s="78"/>
      <c r="I30" s="262">
        <f t="shared" si="0"/>
        <v>0</v>
      </c>
      <c r="J30" s="80"/>
      <c r="K30" s="79">
        <f t="shared" si="1"/>
        <v>0</v>
      </c>
      <c r="L30" s="80"/>
      <c r="M30" s="80"/>
      <c r="N30" s="80"/>
      <c r="O30" s="80"/>
      <c r="P30" s="80"/>
      <c r="Q30" s="80"/>
      <c r="R30" s="80"/>
      <c r="S30" s="80"/>
      <c r="T30" s="79">
        <f t="shared" si="2"/>
        <v>0</v>
      </c>
      <c r="U30" s="80"/>
      <c r="V30" s="80"/>
      <c r="W30" s="80"/>
      <c r="X30" s="80"/>
      <c r="Y30" s="79">
        <f t="shared" si="3"/>
        <v>0</v>
      </c>
      <c r="Z30" s="93">
        <f t="shared" si="4"/>
        <v>0</v>
      </c>
    </row>
    <row r="31" spans="1:26" ht="15.75" x14ac:dyDescent="0.25">
      <c r="A31" s="94">
        <v>27</v>
      </c>
      <c r="B31" s="81"/>
      <c r="C31" s="81"/>
      <c r="D31" s="81"/>
      <c r="E31" s="81"/>
      <c r="F31" s="81"/>
      <c r="G31" s="81"/>
      <c r="H31" s="82"/>
      <c r="I31" s="263">
        <f t="shared" si="0"/>
        <v>0</v>
      </c>
      <c r="J31" s="81"/>
      <c r="K31" s="83">
        <f t="shared" si="1"/>
        <v>0</v>
      </c>
      <c r="L31" s="81"/>
      <c r="M31" s="81"/>
      <c r="N31" s="81"/>
      <c r="O31" s="81"/>
      <c r="P31" s="81"/>
      <c r="Q31" s="81"/>
      <c r="R31" s="81"/>
      <c r="S31" s="81"/>
      <c r="T31" s="83">
        <f t="shared" si="2"/>
        <v>0</v>
      </c>
      <c r="U31" s="81"/>
      <c r="V31" s="81"/>
      <c r="W31" s="81"/>
      <c r="X31" s="81"/>
      <c r="Y31" s="83">
        <f t="shared" si="3"/>
        <v>0</v>
      </c>
      <c r="Z31" s="114">
        <f t="shared" si="4"/>
        <v>0</v>
      </c>
    </row>
    <row r="32" spans="1:26" ht="15.75" x14ac:dyDescent="0.25">
      <c r="A32" s="94">
        <v>28</v>
      </c>
      <c r="B32" s="81"/>
      <c r="C32" s="81"/>
      <c r="D32" s="81"/>
      <c r="E32" s="81"/>
      <c r="F32" s="81"/>
      <c r="G32" s="81"/>
      <c r="H32" s="82"/>
      <c r="I32" s="263">
        <f t="shared" si="0"/>
        <v>0</v>
      </c>
      <c r="J32" s="81"/>
      <c r="K32" s="83">
        <f t="shared" si="1"/>
        <v>0</v>
      </c>
      <c r="L32" s="81"/>
      <c r="M32" s="81"/>
      <c r="N32" s="81"/>
      <c r="O32" s="81"/>
      <c r="P32" s="81"/>
      <c r="Q32" s="81"/>
      <c r="R32" s="81"/>
      <c r="S32" s="81"/>
      <c r="T32" s="83">
        <f t="shared" si="2"/>
        <v>0</v>
      </c>
      <c r="U32" s="81"/>
      <c r="V32" s="81"/>
      <c r="W32" s="81"/>
      <c r="X32" s="81"/>
      <c r="Y32" s="83">
        <f t="shared" si="3"/>
        <v>0</v>
      </c>
      <c r="Z32" s="114">
        <f t="shared" si="4"/>
        <v>0</v>
      </c>
    </row>
    <row r="33" spans="1:26" ht="15.75" x14ac:dyDescent="0.25">
      <c r="A33" s="94">
        <v>29</v>
      </c>
      <c r="B33" s="81"/>
      <c r="C33" s="81"/>
      <c r="D33" s="81"/>
      <c r="E33" s="81"/>
      <c r="F33" s="81"/>
      <c r="G33" s="81"/>
      <c r="H33" s="82"/>
      <c r="I33" s="263">
        <f t="shared" si="0"/>
        <v>0</v>
      </c>
      <c r="J33" s="81"/>
      <c r="K33" s="83">
        <f t="shared" si="1"/>
        <v>0</v>
      </c>
      <c r="L33" s="81"/>
      <c r="M33" s="81"/>
      <c r="N33" s="81"/>
      <c r="O33" s="81"/>
      <c r="P33" s="81"/>
      <c r="Q33" s="81"/>
      <c r="R33" s="81"/>
      <c r="S33" s="81"/>
      <c r="T33" s="83">
        <f t="shared" si="2"/>
        <v>0</v>
      </c>
      <c r="U33" s="81"/>
      <c r="V33" s="81"/>
      <c r="W33" s="81"/>
      <c r="X33" s="81"/>
      <c r="Y33" s="83">
        <f t="shared" si="3"/>
        <v>0</v>
      </c>
      <c r="Z33" s="114">
        <f t="shared" si="4"/>
        <v>0</v>
      </c>
    </row>
    <row r="34" spans="1:26" ht="16.5" thickBot="1" x14ac:dyDescent="0.3">
      <c r="A34" s="116">
        <v>30</v>
      </c>
      <c r="B34" s="84"/>
      <c r="C34" s="84"/>
      <c r="D34" s="84"/>
      <c r="E34" s="84"/>
      <c r="F34" s="84"/>
      <c r="G34" s="84"/>
      <c r="H34" s="85"/>
      <c r="I34" s="264">
        <f t="shared" si="0"/>
        <v>0</v>
      </c>
      <c r="J34" s="84"/>
      <c r="K34" s="87">
        <f t="shared" si="1"/>
        <v>0</v>
      </c>
      <c r="L34" s="84"/>
      <c r="M34" s="84"/>
      <c r="N34" s="84"/>
      <c r="O34" s="84"/>
      <c r="P34" s="84"/>
      <c r="Q34" s="84"/>
      <c r="R34" s="84"/>
      <c r="S34" s="84"/>
      <c r="T34" s="87">
        <f t="shared" si="2"/>
        <v>0</v>
      </c>
      <c r="U34" s="84"/>
      <c r="V34" s="84"/>
      <c r="W34" s="84"/>
      <c r="X34" s="84"/>
      <c r="Y34" s="87">
        <f t="shared" si="3"/>
        <v>0</v>
      </c>
      <c r="Z34" s="117">
        <f t="shared" si="4"/>
        <v>0</v>
      </c>
    </row>
    <row r="35" spans="1:26" ht="15.75" x14ac:dyDescent="0.25">
      <c r="A35" s="88">
        <v>31</v>
      </c>
      <c r="B35" s="80"/>
      <c r="C35" s="80"/>
      <c r="D35" s="80"/>
      <c r="E35" s="80"/>
      <c r="F35" s="80"/>
      <c r="G35" s="80"/>
      <c r="H35" s="78"/>
      <c r="I35" s="262">
        <f t="shared" si="0"/>
        <v>0</v>
      </c>
      <c r="J35" s="80"/>
      <c r="K35" s="79">
        <f t="shared" si="1"/>
        <v>0</v>
      </c>
      <c r="L35" s="80"/>
      <c r="M35" s="80"/>
      <c r="N35" s="80"/>
      <c r="O35" s="80"/>
      <c r="P35" s="80"/>
      <c r="Q35" s="80"/>
      <c r="R35" s="80"/>
      <c r="S35" s="80"/>
      <c r="T35" s="79">
        <f t="shared" si="2"/>
        <v>0</v>
      </c>
      <c r="U35" s="80"/>
      <c r="V35" s="80"/>
      <c r="W35" s="80"/>
      <c r="X35" s="80"/>
      <c r="Y35" s="79">
        <f t="shared" si="3"/>
        <v>0</v>
      </c>
      <c r="Z35" s="93">
        <f t="shared" si="4"/>
        <v>0</v>
      </c>
    </row>
    <row r="36" spans="1:26" ht="15.75" x14ac:dyDescent="0.25">
      <c r="A36" s="94">
        <v>32</v>
      </c>
      <c r="B36" s="81"/>
      <c r="C36" s="81"/>
      <c r="D36" s="81"/>
      <c r="E36" s="81"/>
      <c r="F36" s="81"/>
      <c r="G36" s="81"/>
      <c r="H36" s="82"/>
      <c r="I36" s="263">
        <f t="shared" si="0"/>
        <v>0</v>
      </c>
      <c r="J36" s="81"/>
      <c r="K36" s="83">
        <f t="shared" si="1"/>
        <v>0</v>
      </c>
      <c r="L36" s="81"/>
      <c r="M36" s="81"/>
      <c r="N36" s="81"/>
      <c r="O36" s="81"/>
      <c r="P36" s="81"/>
      <c r="Q36" s="81"/>
      <c r="R36" s="81"/>
      <c r="S36" s="81"/>
      <c r="T36" s="83">
        <f t="shared" si="2"/>
        <v>0</v>
      </c>
      <c r="U36" s="81"/>
      <c r="V36" s="81"/>
      <c r="W36" s="81"/>
      <c r="X36" s="81"/>
      <c r="Y36" s="83">
        <f t="shared" si="3"/>
        <v>0</v>
      </c>
      <c r="Z36" s="114">
        <f t="shared" si="4"/>
        <v>0</v>
      </c>
    </row>
    <row r="37" spans="1:26" ht="15.75" x14ac:dyDescent="0.25">
      <c r="A37" s="94">
        <v>33</v>
      </c>
      <c r="B37" s="81"/>
      <c r="C37" s="81"/>
      <c r="D37" s="81"/>
      <c r="E37" s="81"/>
      <c r="F37" s="81"/>
      <c r="G37" s="81"/>
      <c r="H37" s="82"/>
      <c r="I37" s="263">
        <f t="shared" si="0"/>
        <v>0</v>
      </c>
      <c r="J37" s="81"/>
      <c r="K37" s="83">
        <f t="shared" si="1"/>
        <v>0</v>
      </c>
      <c r="L37" s="81"/>
      <c r="M37" s="81"/>
      <c r="N37" s="81"/>
      <c r="O37" s="81"/>
      <c r="P37" s="81"/>
      <c r="Q37" s="81"/>
      <c r="R37" s="81"/>
      <c r="S37" s="81"/>
      <c r="T37" s="83">
        <f t="shared" si="2"/>
        <v>0</v>
      </c>
      <c r="U37" s="81"/>
      <c r="V37" s="81"/>
      <c r="W37" s="81"/>
      <c r="X37" s="81"/>
      <c r="Y37" s="83">
        <f t="shared" si="3"/>
        <v>0</v>
      </c>
      <c r="Z37" s="114">
        <f t="shared" si="4"/>
        <v>0</v>
      </c>
    </row>
    <row r="38" spans="1:26" ht="15.75" x14ac:dyDescent="0.25">
      <c r="A38" s="94">
        <v>34</v>
      </c>
      <c r="B38" s="81"/>
      <c r="C38" s="81"/>
      <c r="D38" s="81"/>
      <c r="E38" s="81"/>
      <c r="F38" s="81"/>
      <c r="G38" s="81"/>
      <c r="H38" s="82"/>
      <c r="I38" s="263">
        <f t="shared" si="0"/>
        <v>0</v>
      </c>
      <c r="J38" s="81"/>
      <c r="K38" s="83">
        <f t="shared" si="1"/>
        <v>0</v>
      </c>
      <c r="L38" s="81"/>
      <c r="M38" s="81"/>
      <c r="N38" s="81"/>
      <c r="O38" s="81"/>
      <c r="P38" s="81"/>
      <c r="Q38" s="81"/>
      <c r="R38" s="81"/>
      <c r="S38" s="81"/>
      <c r="T38" s="83">
        <f t="shared" si="2"/>
        <v>0</v>
      </c>
      <c r="U38" s="81"/>
      <c r="V38" s="81"/>
      <c r="W38" s="81"/>
      <c r="X38" s="81"/>
      <c r="Y38" s="83">
        <f t="shared" si="3"/>
        <v>0</v>
      </c>
      <c r="Z38" s="114">
        <f t="shared" si="4"/>
        <v>0</v>
      </c>
    </row>
    <row r="39" spans="1:26" ht="16.5" thickBot="1" x14ac:dyDescent="0.3">
      <c r="A39" s="116">
        <v>35</v>
      </c>
      <c r="B39" s="84"/>
      <c r="C39" s="84"/>
      <c r="D39" s="84"/>
      <c r="E39" s="84"/>
      <c r="F39" s="84"/>
      <c r="G39" s="84"/>
      <c r="H39" s="85"/>
      <c r="I39" s="264">
        <f t="shared" si="0"/>
        <v>0</v>
      </c>
      <c r="J39" s="84"/>
      <c r="K39" s="87">
        <f t="shared" si="1"/>
        <v>0</v>
      </c>
      <c r="L39" s="84"/>
      <c r="M39" s="84"/>
      <c r="N39" s="84"/>
      <c r="O39" s="84"/>
      <c r="P39" s="84"/>
      <c r="Q39" s="84"/>
      <c r="R39" s="84"/>
      <c r="S39" s="84"/>
      <c r="T39" s="87">
        <f t="shared" si="2"/>
        <v>0</v>
      </c>
      <c r="U39" s="84"/>
      <c r="V39" s="84"/>
      <c r="W39" s="84"/>
      <c r="X39" s="84"/>
      <c r="Y39" s="87">
        <f t="shared" si="3"/>
        <v>0</v>
      </c>
      <c r="Z39" s="117">
        <f t="shared" si="4"/>
        <v>0</v>
      </c>
    </row>
    <row r="40" spans="1:26" ht="15.75" x14ac:dyDescent="0.25">
      <c r="A40" s="88">
        <v>36</v>
      </c>
      <c r="B40" s="80"/>
      <c r="C40" s="80"/>
      <c r="D40" s="80"/>
      <c r="E40" s="80"/>
      <c r="F40" s="80"/>
      <c r="G40" s="80"/>
      <c r="H40" s="78"/>
      <c r="I40" s="262">
        <f t="shared" si="0"/>
        <v>0</v>
      </c>
      <c r="J40" s="80"/>
      <c r="K40" s="79">
        <f t="shared" si="1"/>
        <v>0</v>
      </c>
      <c r="L40" s="80"/>
      <c r="M40" s="80"/>
      <c r="N40" s="80"/>
      <c r="O40" s="80"/>
      <c r="P40" s="80"/>
      <c r="Q40" s="80"/>
      <c r="R40" s="80"/>
      <c r="S40" s="80"/>
      <c r="T40" s="79">
        <f t="shared" si="2"/>
        <v>0</v>
      </c>
      <c r="U40" s="80"/>
      <c r="V40" s="80"/>
      <c r="W40" s="80"/>
      <c r="X40" s="80"/>
      <c r="Y40" s="79">
        <f t="shared" si="3"/>
        <v>0</v>
      </c>
      <c r="Z40" s="93">
        <f t="shared" si="4"/>
        <v>0</v>
      </c>
    </row>
    <row r="41" spans="1:26" ht="15.75" x14ac:dyDescent="0.25">
      <c r="A41" s="94">
        <v>37</v>
      </c>
      <c r="B41" s="81"/>
      <c r="C41" s="81"/>
      <c r="D41" s="81"/>
      <c r="E41" s="81"/>
      <c r="F41" s="81"/>
      <c r="G41" s="81"/>
      <c r="H41" s="82"/>
      <c r="I41" s="263">
        <f t="shared" si="0"/>
        <v>0</v>
      </c>
      <c r="J41" s="81"/>
      <c r="K41" s="83">
        <f t="shared" si="1"/>
        <v>0</v>
      </c>
      <c r="L41" s="81"/>
      <c r="M41" s="81"/>
      <c r="N41" s="81"/>
      <c r="O41" s="81"/>
      <c r="P41" s="81"/>
      <c r="Q41" s="81"/>
      <c r="R41" s="81"/>
      <c r="S41" s="81"/>
      <c r="T41" s="83">
        <f t="shared" si="2"/>
        <v>0</v>
      </c>
      <c r="U41" s="81"/>
      <c r="V41" s="81"/>
      <c r="W41" s="81"/>
      <c r="X41" s="81"/>
      <c r="Y41" s="83">
        <f t="shared" si="3"/>
        <v>0</v>
      </c>
      <c r="Z41" s="114">
        <f t="shared" si="4"/>
        <v>0</v>
      </c>
    </row>
    <row r="42" spans="1:26" ht="15.75" x14ac:dyDescent="0.25">
      <c r="A42" s="94">
        <v>38</v>
      </c>
      <c r="B42" s="81"/>
      <c r="C42" s="81"/>
      <c r="D42" s="81"/>
      <c r="E42" s="81"/>
      <c r="F42" s="81"/>
      <c r="G42" s="81"/>
      <c r="H42" s="82"/>
      <c r="I42" s="263">
        <f t="shared" si="0"/>
        <v>0</v>
      </c>
      <c r="J42" s="81"/>
      <c r="K42" s="83">
        <f t="shared" si="1"/>
        <v>0</v>
      </c>
      <c r="L42" s="81"/>
      <c r="M42" s="81"/>
      <c r="N42" s="81"/>
      <c r="O42" s="81"/>
      <c r="P42" s="81"/>
      <c r="Q42" s="81"/>
      <c r="R42" s="81"/>
      <c r="S42" s="81"/>
      <c r="T42" s="83">
        <f t="shared" si="2"/>
        <v>0</v>
      </c>
      <c r="U42" s="81"/>
      <c r="V42" s="81"/>
      <c r="W42" s="81"/>
      <c r="X42" s="81"/>
      <c r="Y42" s="83">
        <f t="shared" si="3"/>
        <v>0</v>
      </c>
      <c r="Z42" s="114">
        <f t="shared" si="4"/>
        <v>0</v>
      </c>
    </row>
    <row r="43" spans="1:26" ht="15.75" x14ac:dyDescent="0.25">
      <c r="A43" s="94">
        <v>39</v>
      </c>
      <c r="B43" s="81"/>
      <c r="C43" s="81"/>
      <c r="D43" s="81"/>
      <c r="E43" s="81"/>
      <c r="F43" s="81"/>
      <c r="G43" s="81"/>
      <c r="H43" s="82"/>
      <c r="I43" s="263">
        <f t="shared" si="0"/>
        <v>0</v>
      </c>
      <c r="J43" s="81"/>
      <c r="K43" s="83">
        <f t="shared" si="1"/>
        <v>0</v>
      </c>
      <c r="L43" s="81"/>
      <c r="M43" s="81"/>
      <c r="N43" s="81"/>
      <c r="O43" s="81"/>
      <c r="P43" s="81"/>
      <c r="Q43" s="81"/>
      <c r="R43" s="81"/>
      <c r="S43" s="81"/>
      <c r="T43" s="83">
        <f t="shared" si="2"/>
        <v>0</v>
      </c>
      <c r="U43" s="81"/>
      <c r="V43" s="81"/>
      <c r="W43" s="81"/>
      <c r="X43" s="81"/>
      <c r="Y43" s="83">
        <f t="shared" si="3"/>
        <v>0</v>
      </c>
      <c r="Z43" s="114">
        <f t="shared" si="4"/>
        <v>0</v>
      </c>
    </row>
    <row r="44" spans="1:26" ht="16.5" thickBot="1" x14ac:dyDescent="0.3">
      <c r="A44" s="116">
        <v>40</v>
      </c>
      <c r="B44" s="84"/>
      <c r="C44" s="84"/>
      <c r="D44" s="84"/>
      <c r="E44" s="84"/>
      <c r="F44" s="84"/>
      <c r="G44" s="84"/>
      <c r="H44" s="85"/>
      <c r="I44" s="264">
        <f t="shared" si="0"/>
        <v>0</v>
      </c>
      <c r="J44" s="84"/>
      <c r="K44" s="87">
        <f t="shared" si="1"/>
        <v>0</v>
      </c>
      <c r="L44" s="84"/>
      <c r="M44" s="84"/>
      <c r="N44" s="84"/>
      <c r="O44" s="84"/>
      <c r="P44" s="84"/>
      <c r="Q44" s="84"/>
      <c r="R44" s="84"/>
      <c r="S44" s="84"/>
      <c r="T44" s="87">
        <f t="shared" si="2"/>
        <v>0</v>
      </c>
      <c r="U44" s="84"/>
      <c r="V44" s="84"/>
      <c r="W44" s="84"/>
      <c r="X44" s="84"/>
      <c r="Y44" s="87">
        <f t="shared" si="3"/>
        <v>0</v>
      </c>
      <c r="Z44" s="117">
        <f t="shared" si="4"/>
        <v>0</v>
      </c>
    </row>
    <row r="45" spans="1:26" ht="15.75" x14ac:dyDescent="0.25">
      <c r="A45" s="88">
        <v>41</v>
      </c>
      <c r="B45" s="260"/>
      <c r="C45" s="260"/>
      <c r="D45" s="260"/>
      <c r="E45" s="260"/>
      <c r="F45" s="260"/>
      <c r="G45" s="260"/>
      <c r="H45" s="260"/>
      <c r="I45" s="262">
        <f t="shared" si="0"/>
        <v>0</v>
      </c>
      <c r="J45" s="260"/>
      <c r="K45" s="79">
        <f t="shared" si="1"/>
        <v>0</v>
      </c>
      <c r="L45" s="260"/>
      <c r="M45" s="260"/>
      <c r="N45" s="260"/>
      <c r="O45" s="260"/>
      <c r="P45" s="260"/>
      <c r="Q45" s="260"/>
      <c r="R45" s="260"/>
      <c r="S45" s="260"/>
      <c r="T45" s="79">
        <f t="shared" si="2"/>
        <v>0</v>
      </c>
      <c r="U45" s="260"/>
      <c r="V45" s="260"/>
      <c r="W45" s="260"/>
      <c r="X45" s="260"/>
      <c r="Y45" s="79">
        <f t="shared" si="3"/>
        <v>0</v>
      </c>
      <c r="Z45" s="93">
        <f t="shared" si="4"/>
        <v>0</v>
      </c>
    </row>
    <row r="46" spans="1:26" ht="16.5" thickBot="1" x14ac:dyDescent="0.3">
      <c r="A46" s="89">
        <v>42</v>
      </c>
      <c r="B46" s="261"/>
      <c r="C46" s="261"/>
      <c r="D46" s="261"/>
      <c r="E46" s="261"/>
      <c r="F46" s="261"/>
      <c r="G46" s="261"/>
      <c r="H46" s="261"/>
      <c r="I46" s="265">
        <f t="shared" si="0"/>
        <v>0</v>
      </c>
      <c r="J46" s="261"/>
      <c r="K46" s="77">
        <f t="shared" si="1"/>
        <v>0</v>
      </c>
      <c r="L46" s="261"/>
      <c r="M46" s="261"/>
      <c r="N46" s="261"/>
      <c r="O46" s="261"/>
      <c r="P46" s="261"/>
      <c r="Q46" s="261"/>
      <c r="R46" s="261"/>
      <c r="S46" s="261"/>
      <c r="T46" s="77">
        <f t="shared" si="2"/>
        <v>0</v>
      </c>
      <c r="U46" s="261"/>
      <c r="V46" s="261"/>
      <c r="W46" s="261"/>
      <c r="X46" s="261"/>
      <c r="Y46" s="77">
        <f t="shared" si="3"/>
        <v>0</v>
      </c>
      <c r="Z46" s="115">
        <f t="shared" si="4"/>
        <v>0</v>
      </c>
    </row>
    <row r="47" spans="1:26" ht="21" x14ac:dyDescent="0.35">
      <c r="M47" s="256">
        <v>22</v>
      </c>
    </row>
  </sheetData>
  <sheetProtection password="CC2F" sheet="1" objects="1" scenarios="1"/>
  <mergeCells count="9">
    <mergeCell ref="A1:Z1"/>
    <mergeCell ref="B2:I2"/>
    <mergeCell ref="J2:J3"/>
    <mergeCell ref="K2:K3"/>
    <mergeCell ref="L2:S2"/>
    <mergeCell ref="T2:T3"/>
    <mergeCell ref="U2:X2"/>
    <mergeCell ref="Y2:Y3"/>
    <mergeCell ref="Z2:Z3"/>
  </mergeCells>
  <pageMargins left="0.31496062992125984" right="0.31496062992125984" top="0.35433070866141736" bottom="0.15748031496062992" header="0.31496062992125984" footer="0.31496062992125984"/>
  <pageSetup paperSize="9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00"/>
  </sheetPr>
  <dimension ref="A1:F45"/>
  <sheetViews>
    <sheetView view="pageBreakPreview" zoomScaleNormal="100" zoomScaleSheetLayoutView="100" workbookViewId="0">
      <selection activeCell="C44" sqref="C44"/>
    </sheetView>
  </sheetViews>
  <sheetFormatPr defaultRowHeight="14.25" x14ac:dyDescent="0.2"/>
  <cols>
    <col min="1" max="1" width="5.75" customWidth="1"/>
    <col min="2" max="3" width="13.5" customWidth="1"/>
    <col min="4" max="4" width="16.75" customWidth="1"/>
    <col min="5" max="5" width="17" customWidth="1"/>
    <col min="6" max="6" width="19.875" customWidth="1"/>
  </cols>
  <sheetData>
    <row r="1" spans="1:6" ht="21.75" thickBot="1" x14ac:dyDescent="0.25">
      <c r="A1" s="432" t="s">
        <v>72</v>
      </c>
      <c r="B1" s="432"/>
      <c r="C1" s="432"/>
      <c r="D1" s="432"/>
      <c r="E1" s="432"/>
      <c r="F1" s="432"/>
    </row>
    <row r="2" spans="1:6" ht="58.5" customHeight="1" thickBot="1" x14ac:dyDescent="0.25">
      <c r="A2" s="118" t="s">
        <v>30</v>
      </c>
      <c r="B2" s="119" t="s">
        <v>56</v>
      </c>
      <c r="C2" s="119" t="s">
        <v>57</v>
      </c>
      <c r="D2" s="120" t="s">
        <v>58</v>
      </c>
      <c r="E2" s="120" t="s">
        <v>59</v>
      </c>
      <c r="F2" s="121" t="s">
        <v>10</v>
      </c>
    </row>
    <row r="3" spans="1:6" ht="15.95" customHeight="1" x14ac:dyDescent="0.3">
      <c r="A3" s="90">
        <v>1</v>
      </c>
      <c r="B3" s="129">
        <f>'ประวัติ 1'!Z5</f>
        <v>0</v>
      </c>
      <c r="C3" s="129">
        <f>'ประวัติ 2'!Z5</f>
        <v>0</v>
      </c>
      <c r="D3" s="97">
        <f>B3+C3</f>
        <v>0</v>
      </c>
      <c r="E3" s="98">
        <f>D3/2</f>
        <v>0</v>
      </c>
      <c r="F3" s="106" t="str">
        <f>IF(E3&lt;49.5,"0",IF(E3&lt;54.5,"1",IF(E3&lt;59.5,"1.5",IF(E3&lt;64.5,"2",IF(E3&lt;69.5,"2.5",IF(E3&lt;74.5,"3",IF(E3&lt;79.5,"3.5",IF(E3&gt;=79.5,"4"))))))))</f>
        <v>0</v>
      </c>
    </row>
    <row r="4" spans="1:6" ht="15.95" customHeight="1" x14ac:dyDescent="0.3">
      <c r="A4" s="122">
        <v>2</v>
      </c>
      <c r="B4" s="103">
        <f>'ประวัติ 1'!Z6</f>
        <v>0</v>
      </c>
      <c r="C4" s="103">
        <f>'ประวัติ 2'!Z6</f>
        <v>0</v>
      </c>
      <c r="D4" s="103">
        <f t="shared" ref="D4:D44" si="0">B4+C4</f>
        <v>0</v>
      </c>
      <c r="E4" s="104">
        <f t="shared" ref="E4:E44" si="1">D4/2</f>
        <v>0</v>
      </c>
      <c r="F4" s="123" t="str">
        <f t="shared" ref="F4:F44" si="2">IF(E4&lt;49.5,"0",IF(E4&lt;54.5,"1",IF(E4&lt;59.5,"1.5",IF(E4&lt;64.5,"2",IF(E4&lt;69.5,"2.5",IF(E4&lt;74.5,"3",IF(E4&lt;79.5,"3.5",IF(E4&gt;=79.5,"4"))))))))</f>
        <v>0</v>
      </c>
    </row>
    <row r="5" spans="1:6" ht="15.95" customHeight="1" x14ac:dyDescent="0.3">
      <c r="A5" s="122">
        <v>3</v>
      </c>
      <c r="B5" s="103">
        <f>'ประวัติ 1'!Z7</f>
        <v>0</v>
      </c>
      <c r="C5" s="103">
        <f>'ประวัติ 2'!Z7</f>
        <v>0</v>
      </c>
      <c r="D5" s="103">
        <f t="shared" si="0"/>
        <v>0</v>
      </c>
      <c r="E5" s="104">
        <f t="shared" si="1"/>
        <v>0</v>
      </c>
      <c r="F5" s="123" t="str">
        <f t="shared" si="2"/>
        <v>0</v>
      </c>
    </row>
    <row r="6" spans="1:6" ht="15.95" customHeight="1" x14ac:dyDescent="0.3">
      <c r="A6" s="122">
        <v>4</v>
      </c>
      <c r="B6" s="103">
        <f>'ประวัติ 1'!Z8</f>
        <v>0</v>
      </c>
      <c r="C6" s="103">
        <f>'ประวัติ 2'!Z8</f>
        <v>0</v>
      </c>
      <c r="D6" s="103">
        <f t="shared" si="0"/>
        <v>0</v>
      </c>
      <c r="E6" s="104">
        <f t="shared" si="1"/>
        <v>0</v>
      </c>
      <c r="F6" s="123" t="str">
        <f t="shared" si="2"/>
        <v>0</v>
      </c>
    </row>
    <row r="7" spans="1:6" ht="15.95" customHeight="1" thickBot="1" x14ac:dyDescent="0.35">
      <c r="A7" s="111">
        <v>5</v>
      </c>
      <c r="B7" s="99">
        <f>'ประวัติ 1'!Z9</f>
        <v>0</v>
      </c>
      <c r="C7" s="99">
        <f>'ประวัติ 2'!Z9</f>
        <v>0</v>
      </c>
      <c r="D7" s="124">
        <f t="shared" si="0"/>
        <v>0</v>
      </c>
      <c r="E7" s="125">
        <f t="shared" si="1"/>
        <v>0</v>
      </c>
      <c r="F7" s="126" t="str">
        <f t="shared" si="2"/>
        <v>0</v>
      </c>
    </row>
    <row r="8" spans="1:6" ht="15.95" customHeight="1" x14ac:dyDescent="0.3">
      <c r="A8" s="90">
        <v>6</v>
      </c>
      <c r="B8" s="129">
        <f>'ประวัติ 1'!Z10</f>
        <v>0</v>
      </c>
      <c r="C8" s="129">
        <f>'ประวัติ 2'!Z10</f>
        <v>0</v>
      </c>
      <c r="D8" s="97">
        <f t="shared" si="0"/>
        <v>0</v>
      </c>
      <c r="E8" s="98">
        <f t="shared" si="1"/>
        <v>0</v>
      </c>
      <c r="F8" s="106" t="str">
        <f t="shared" si="2"/>
        <v>0</v>
      </c>
    </row>
    <row r="9" spans="1:6" ht="15.95" customHeight="1" x14ac:dyDescent="0.3">
      <c r="A9" s="122">
        <v>7</v>
      </c>
      <c r="B9" s="103">
        <f>'ประวัติ 1'!Z11</f>
        <v>0</v>
      </c>
      <c r="C9" s="103">
        <f>'ประวัติ 2'!Z11</f>
        <v>0</v>
      </c>
      <c r="D9" s="103">
        <f t="shared" si="0"/>
        <v>0</v>
      </c>
      <c r="E9" s="104">
        <f t="shared" si="1"/>
        <v>0</v>
      </c>
      <c r="F9" s="123" t="str">
        <f t="shared" si="2"/>
        <v>0</v>
      </c>
    </row>
    <row r="10" spans="1:6" ht="15.95" customHeight="1" x14ac:dyDescent="0.3">
      <c r="A10" s="122">
        <v>8</v>
      </c>
      <c r="B10" s="103">
        <f>'ประวัติ 1'!Z12</f>
        <v>0</v>
      </c>
      <c r="C10" s="103">
        <f>'ประวัติ 2'!Z12</f>
        <v>0</v>
      </c>
      <c r="D10" s="103">
        <f t="shared" si="0"/>
        <v>0</v>
      </c>
      <c r="E10" s="104">
        <f t="shared" si="1"/>
        <v>0</v>
      </c>
      <c r="F10" s="123" t="str">
        <f t="shared" si="2"/>
        <v>0</v>
      </c>
    </row>
    <row r="11" spans="1:6" ht="15.95" customHeight="1" x14ac:dyDescent="0.3">
      <c r="A11" s="122">
        <v>9</v>
      </c>
      <c r="B11" s="103">
        <f>'ประวัติ 1'!Z13</f>
        <v>0</v>
      </c>
      <c r="C11" s="103">
        <f>'ประวัติ 2'!Z13</f>
        <v>0</v>
      </c>
      <c r="D11" s="103">
        <f t="shared" si="0"/>
        <v>0</v>
      </c>
      <c r="E11" s="104">
        <f t="shared" si="1"/>
        <v>0</v>
      </c>
      <c r="F11" s="123" t="str">
        <f t="shared" si="2"/>
        <v>0</v>
      </c>
    </row>
    <row r="12" spans="1:6" ht="15.95" customHeight="1" thickBot="1" x14ac:dyDescent="0.35">
      <c r="A12" s="111">
        <v>10</v>
      </c>
      <c r="B12" s="99">
        <f>'ประวัติ 1'!Z14</f>
        <v>0</v>
      </c>
      <c r="C12" s="99">
        <f>'ประวัติ 2'!Z14</f>
        <v>0</v>
      </c>
      <c r="D12" s="124">
        <f t="shared" si="0"/>
        <v>0</v>
      </c>
      <c r="E12" s="125">
        <f t="shared" si="1"/>
        <v>0</v>
      </c>
      <c r="F12" s="126" t="str">
        <f t="shared" si="2"/>
        <v>0</v>
      </c>
    </row>
    <row r="13" spans="1:6" ht="15.95" customHeight="1" x14ac:dyDescent="0.3">
      <c r="A13" s="90">
        <v>11</v>
      </c>
      <c r="B13" s="129">
        <f>'ประวัติ 1'!Z15</f>
        <v>0</v>
      </c>
      <c r="C13" s="129">
        <f>'ประวัติ 2'!Z15</f>
        <v>0</v>
      </c>
      <c r="D13" s="97">
        <f t="shared" si="0"/>
        <v>0</v>
      </c>
      <c r="E13" s="98">
        <f t="shared" si="1"/>
        <v>0</v>
      </c>
      <c r="F13" s="106" t="str">
        <f t="shared" si="2"/>
        <v>0</v>
      </c>
    </row>
    <row r="14" spans="1:6" ht="15.95" customHeight="1" x14ac:dyDescent="0.3">
      <c r="A14" s="122">
        <v>12</v>
      </c>
      <c r="B14" s="103">
        <f>'ประวัติ 1'!Z16</f>
        <v>0</v>
      </c>
      <c r="C14" s="103">
        <f>'ประวัติ 2'!Z16</f>
        <v>0</v>
      </c>
      <c r="D14" s="103">
        <f t="shared" si="0"/>
        <v>0</v>
      </c>
      <c r="E14" s="104">
        <f t="shared" si="1"/>
        <v>0</v>
      </c>
      <c r="F14" s="123" t="str">
        <f t="shared" si="2"/>
        <v>0</v>
      </c>
    </row>
    <row r="15" spans="1:6" ht="15.95" customHeight="1" x14ac:dyDescent="0.3">
      <c r="A15" s="122">
        <v>13</v>
      </c>
      <c r="B15" s="103">
        <f>'ประวัติ 1'!Z17</f>
        <v>0</v>
      </c>
      <c r="C15" s="103">
        <f>'ประวัติ 2'!Z17</f>
        <v>0</v>
      </c>
      <c r="D15" s="103">
        <f t="shared" si="0"/>
        <v>0</v>
      </c>
      <c r="E15" s="104">
        <f t="shared" si="1"/>
        <v>0</v>
      </c>
      <c r="F15" s="123" t="str">
        <f t="shared" si="2"/>
        <v>0</v>
      </c>
    </row>
    <row r="16" spans="1:6" ht="15.95" customHeight="1" x14ac:dyDescent="0.3">
      <c r="A16" s="122">
        <v>14</v>
      </c>
      <c r="B16" s="103">
        <f>'ประวัติ 1'!Z18</f>
        <v>0</v>
      </c>
      <c r="C16" s="103">
        <f>'ประวัติ 2'!Z18</f>
        <v>0</v>
      </c>
      <c r="D16" s="103">
        <f t="shared" si="0"/>
        <v>0</v>
      </c>
      <c r="E16" s="104">
        <f t="shared" si="1"/>
        <v>0</v>
      </c>
      <c r="F16" s="123" t="str">
        <f t="shared" si="2"/>
        <v>0</v>
      </c>
    </row>
    <row r="17" spans="1:6" ht="15.95" customHeight="1" thickBot="1" x14ac:dyDescent="0.35">
      <c r="A17" s="111">
        <v>15</v>
      </c>
      <c r="B17" s="99">
        <f>'ประวัติ 1'!Z19</f>
        <v>0</v>
      </c>
      <c r="C17" s="99">
        <f>'ประวัติ 2'!Z19</f>
        <v>0</v>
      </c>
      <c r="D17" s="124">
        <f t="shared" si="0"/>
        <v>0</v>
      </c>
      <c r="E17" s="125">
        <f t="shared" si="1"/>
        <v>0</v>
      </c>
      <c r="F17" s="126" t="str">
        <f t="shared" si="2"/>
        <v>0</v>
      </c>
    </row>
    <row r="18" spans="1:6" ht="15.95" customHeight="1" x14ac:dyDescent="0.3">
      <c r="A18" s="90">
        <v>16</v>
      </c>
      <c r="B18" s="129">
        <f>'ประวัติ 1'!Z20</f>
        <v>0</v>
      </c>
      <c r="C18" s="129">
        <f>'ประวัติ 2'!Z20</f>
        <v>0</v>
      </c>
      <c r="D18" s="97">
        <f t="shared" si="0"/>
        <v>0</v>
      </c>
      <c r="E18" s="98">
        <f t="shared" si="1"/>
        <v>0</v>
      </c>
      <c r="F18" s="106" t="str">
        <f t="shared" si="2"/>
        <v>0</v>
      </c>
    </row>
    <row r="19" spans="1:6" ht="15.95" customHeight="1" x14ac:dyDescent="0.3">
      <c r="A19" s="122">
        <v>17</v>
      </c>
      <c r="B19" s="103">
        <f>'ประวัติ 1'!Z21</f>
        <v>0</v>
      </c>
      <c r="C19" s="103">
        <f>'ประวัติ 2'!Z21</f>
        <v>0</v>
      </c>
      <c r="D19" s="103">
        <f t="shared" si="0"/>
        <v>0</v>
      </c>
      <c r="E19" s="104">
        <f t="shared" si="1"/>
        <v>0</v>
      </c>
      <c r="F19" s="123" t="str">
        <f t="shared" si="2"/>
        <v>0</v>
      </c>
    </row>
    <row r="20" spans="1:6" ht="15.95" customHeight="1" x14ac:dyDescent="0.3">
      <c r="A20" s="122">
        <v>18</v>
      </c>
      <c r="B20" s="103">
        <f>'ประวัติ 1'!Z22</f>
        <v>0</v>
      </c>
      <c r="C20" s="103">
        <f>'ประวัติ 2'!Z22</f>
        <v>0</v>
      </c>
      <c r="D20" s="103">
        <f t="shared" si="0"/>
        <v>0</v>
      </c>
      <c r="E20" s="104">
        <f t="shared" si="1"/>
        <v>0</v>
      </c>
      <c r="F20" s="123" t="str">
        <f t="shared" si="2"/>
        <v>0</v>
      </c>
    </row>
    <row r="21" spans="1:6" ht="15.95" customHeight="1" x14ac:dyDescent="0.3">
      <c r="A21" s="122">
        <v>19</v>
      </c>
      <c r="B21" s="103">
        <f>'ประวัติ 1'!Z23</f>
        <v>0</v>
      </c>
      <c r="C21" s="103">
        <f>'ประวัติ 2'!Z23</f>
        <v>0</v>
      </c>
      <c r="D21" s="103">
        <f t="shared" si="0"/>
        <v>0</v>
      </c>
      <c r="E21" s="104">
        <f t="shared" si="1"/>
        <v>0</v>
      </c>
      <c r="F21" s="123" t="str">
        <f t="shared" si="2"/>
        <v>0</v>
      </c>
    </row>
    <row r="22" spans="1:6" ht="15.95" customHeight="1" thickBot="1" x14ac:dyDescent="0.35">
      <c r="A22" s="111">
        <v>20</v>
      </c>
      <c r="B22" s="99">
        <f>'ประวัติ 1'!Z24</f>
        <v>0</v>
      </c>
      <c r="C22" s="99">
        <f>'ประวัติ 2'!Z24</f>
        <v>0</v>
      </c>
      <c r="D22" s="124">
        <f t="shared" si="0"/>
        <v>0</v>
      </c>
      <c r="E22" s="125">
        <f t="shared" si="1"/>
        <v>0</v>
      </c>
      <c r="F22" s="126" t="str">
        <f t="shared" si="2"/>
        <v>0</v>
      </c>
    </row>
    <row r="23" spans="1:6" ht="15.95" customHeight="1" x14ac:dyDescent="0.3">
      <c r="A23" s="90">
        <v>21</v>
      </c>
      <c r="B23" s="129">
        <f>'ประวัติ 1'!Z25</f>
        <v>0</v>
      </c>
      <c r="C23" s="129">
        <f>'ประวัติ 2'!Z25</f>
        <v>0</v>
      </c>
      <c r="D23" s="97">
        <f t="shared" si="0"/>
        <v>0</v>
      </c>
      <c r="E23" s="98">
        <f t="shared" si="1"/>
        <v>0</v>
      </c>
      <c r="F23" s="106" t="str">
        <f t="shared" si="2"/>
        <v>0</v>
      </c>
    </row>
    <row r="24" spans="1:6" ht="15.95" customHeight="1" x14ac:dyDescent="0.3">
      <c r="A24" s="122">
        <v>22</v>
      </c>
      <c r="B24" s="103">
        <f>'ประวัติ 1'!Z26</f>
        <v>0</v>
      </c>
      <c r="C24" s="103">
        <f>'ประวัติ 2'!Z26</f>
        <v>0</v>
      </c>
      <c r="D24" s="103">
        <f t="shared" si="0"/>
        <v>0</v>
      </c>
      <c r="E24" s="104">
        <f t="shared" si="1"/>
        <v>0</v>
      </c>
      <c r="F24" s="123" t="str">
        <f t="shared" si="2"/>
        <v>0</v>
      </c>
    </row>
    <row r="25" spans="1:6" ht="15.95" customHeight="1" x14ac:dyDescent="0.3">
      <c r="A25" s="122">
        <v>23</v>
      </c>
      <c r="B25" s="103">
        <f>'ประวัติ 1'!Z27</f>
        <v>0</v>
      </c>
      <c r="C25" s="103">
        <f>'ประวัติ 2'!Z27</f>
        <v>0</v>
      </c>
      <c r="D25" s="103">
        <f t="shared" si="0"/>
        <v>0</v>
      </c>
      <c r="E25" s="104">
        <f t="shared" si="1"/>
        <v>0</v>
      </c>
      <c r="F25" s="123" t="str">
        <f t="shared" si="2"/>
        <v>0</v>
      </c>
    </row>
    <row r="26" spans="1:6" ht="15.95" customHeight="1" x14ac:dyDescent="0.3">
      <c r="A26" s="122">
        <v>24</v>
      </c>
      <c r="B26" s="103">
        <f>'ประวัติ 1'!Z28</f>
        <v>0</v>
      </c>
      <c r="C26" s="103">
        <f>'ประวัติ 2'!Z28</f>
        <v>0</v>
      </c>
      <c r="D26" s="103">
        <f t="shared" si="0"/>
        <v>0</v>
      </c>
      <c r="E26" s="104">
        <f t="shared" si="1"/>
        <v>0</v>
      </c>
      <c r="F26" s="123" t="str">
        <f t="shared" si="2"/>
        <v>0</v>
      </c>
    </row>
    <row r="27" spans="1:6" ht="15.95" customHeight="1" thickBot="1" x14ac:dyDescent="0.35">
      <c r="A27" s="111">
        <v>25</v>
      </c>
      <c r="B27" s="99">
        <f>'ประวัติ 1'!Z29</f>
        <v>0</v>
      </c>
      <c r="C27" s="99">
        <f>'ประวัติ 2'!Z29</f>
        <v>0</v>
      </c>
      <c r="D27" s="124">
        <f t="shared" si="0"/>
        <v>0</v>
      </c>
      <c r="E27" s="125">
        <f t="shared" si="1"/>
        <v>0</v>
      </c>
      <c r="F27" s="126" t="str">
        <f t="shared" si="2"/>
        <v>0</v>
      </c>
    </row>
    <row r="28" spans="1:6" ht="15.95" customHeight="1" x14ac:dyDescent="0.3">
      <c r="A28" s="90">
        <v>26</v>
      </c>
      <c r="B28" s="129">
        <f>'ประวัติ 1'!Z30</f>
        <v>0</v>
      </c>
      <c r="C28" s="129">
        <f>'ประวัติ 2'!Z30</f>
        <v>0</v>
      </c>
      <c r="D28" s="97">
        <f t="shared" si="0"/>
        <v>0</v>
      </c>
      <c r="E28" s="98">
        <f t="shared" si="1"/>
        <v>0</v>
      </c>
      <c r="F28" s="106" t="str">
        <f t="shared" si="2"/>
        <v>0</v>
      </c>
    </row>
    <row r="29" spans="1:6" ht="15.95" customHeight="1" x14ac:dyDescent="0.3">
      <c r="A29" s="122">
        <v>27</v>
      </c>
      <c r="B29" s="103">
        <f>'ประวัติ 1'!Z31</f>
        <v>0</v>
      </c>
      <c r="C29" s="103">
        <f>'ประวัติ 2'!Z31</f>
        <v>0</v>
      </c>
      <c r="D29" s="103">
        <f t="shared" si="0"/>
        <v>0</v>
      </c>
      <c r="E29" s="104">
        <f t="shared" si="1"/>
        <v>0</v>
      </c>
      <c r="F29" s="123" t="str">
        <f t="shared" si="2"/>
        <v>0</v>
      </c>
    </row>
    <row r="30" spans="1:6" ht="15.95" customHeight="1" x14ac:dyDescent="0.3">
      <c r="A30" s="122">
        <v>28</v>
      </c>
      <c r="B30" s="103">
        <f>'ประวัติ 1'!Z32</f>
        <v>0</v>
      </c>
      <c r="C30" s="103">
        <f>'ประวัติ 2'!Z32</f>
        <v>0</v>
      </c>
      <c r="D30" s="103">
        <f t="shared" si="0"/>
        <v>0</v>
      </c>
      <c r="E30" s="104">
        <f t="shared" si="1"/>
        <v>0</v>
      </c>
      <c r="F30" s="123" t="str">
        <f t="shared" si="2"/>
        <v>0</v>
      </c>
    </row>
    <row r="31" spans="1:6" ht="15.95" customHeight="1" x14ac:dyDescent="0.3">
      <c r="A31" s="122">
        <v>29</v>
      </c>
      <c r="B31" s="103">
        <f>'ประวัติ 1'!Z33</f>
        <v>0</v>
      </c>
      <c r="C31" s="103">
        <f>'ประวัติ 2'!Z33</f>
        <v>0</v>
      </c>
      <c r="D31" s="103">
        <f t="shared" si="0"/>
        <v>0</v>
      </c>
      <c r="E31" s="104">
        <f t="shared" si="1"/>
        <v>0</v>
      </c>
      <c r="F31" s="123" t="str">
        <f t="shared" si="2"/>
        <v>0</v>
      </c>
    </row>
    <row r="32" spans="1:6" ht="15.95" customHeight="1" thickBot="1" x14ac:dyDescent="0.35">
      <c r="A32" s="111">
        <v>30</v>
      </c>
      <c r="B32" s="99">
        <f>'ประวัติ 1'!Z34</f>
        <v>0</v>
      </c>
      <c r="C32" s="99">
        <f>'ประวัติ 2'!Z34</f>
        <v>0</v>
      </c>
      <c r="D32" s="124">
        <f t="shared" si="0"/>
        <v>0</v>
      </c>
      <c r="E32" s="125">
        <f t="shared" si="1"/>
        <v>0</v>
      </c>
      <c r="F32" s="126" t="str">
        <f t="shared" si="2"/>
        <v>0</v>
      </c>
    </row>
    <row r="33" spans="1:6" ht="15.95" customHeight="1" x14ac:dyDescent="0.3">
      <c r="A33" s="90">
        <v>31</v>
      </c>
      <c r="B33" s="129">
        <f>'ประวัติ 1'!Z35</f>
        <v>0</v>
      </c>
      <c r="C33" s="129">
        <f>'ประวัติ 2'!Z35</f>
        <v>0</v>
      </c>
      <c r="D33" s="97">
        <f t="shared" si="0"/>
        <v>0</v>
      </c>
      <c r="E33" s="98">
        <f t="shared" si="1"/>
        <v>0</v>
      </c>
      <c r="F33" s="106" t="str">
        <f t="shared" si="2"/>
        <v>0</v>
      </c>
    </row>
    <row r="34" spans="1:6" ht="15.95" customHeight="1" x14ac:dyDescent="0.3">
      <c r="A34" s="122">
        <v>32</v>
      </c>
      <c r="B34" s="103">
        <f>'ประวัติ 1'!Z36</f>
        <v>0</v>
      </c>
      <c r="C34" s="103">
        <f>'ประวัติ 2'!Z36</f>
        <v>0</v>
      </c>
      <c r="D34" s="103">
        <f t="shared" si="0"/>
        <v>0</v>
      </c>
      <c r="E34" s="104">
        <f t="shared" si="1"/>
        <v>0</v>
      </c>
      <c r="F34" s="123" t="str">
        <f t="shared" si="2"/>
        <v>0</v>
      </c>
    </row>
    <row r="35" spans="1:6" ht="15.95" customHeight="1" x14ac:dyDescent="0.3">
      <c r="A35" s="122">
        <v>33</v>
      </c>
      <c r="B35" s="103">
        <f>'ประวัติ 1'!Z37</f>
        <v>0</v>
      </c>
      <c r="C35" s="103">
        <f>'ประวัติ 2'!Z37</f>
        <v>0</v>
      </c>
      <c r="D35" s="103">
        <f t="shared" si="0"/>
        <v>0</v>
      </c>
      <c r="E35" s="104">
        <f t="shared" si="1"/>
        <v>0</v>
      </c>
      <c r="F35" s="123" t="str">
        <f t="shared" si="2"/>
        <v>0</v>
      </c>
    </row>
    <row r="36" spans="1:6" ht="15.95" customHeight="1" x14ac:dyDescent="0.3">
      <c r="A36" s="122">
        <v>34</v>
      </c>
      <c r="B36" s="103">
        <f>'ประวัติ 1'!Z38</f>
        <v>0</v>
      </c>
      <c r="C36" s="103">
        <f>'ประวัติ 2'!Z38</f>
        <v>0</v>
      </c>
      <c r="D36" s="103">
        <f t="shared" si="0"/>
        <v>0</v>
      </c>
      <c r="E36" s="104">
        <f t="shared" si="1"/>
        <v>0</v>
      </c>
      <c r="F36" s="123" t="str">
        <f t="shared" si="2"/>
        <v>0</v>
      </c>
    </row>
    <row r="37" spans="1:6" ht="15.95" customHeight="1" thickBot="1" x14ac:dyDescent="0.35">
      <c r="A37" s="111">
        <v>35</v>
      </c>
      <c r="B37" s="99">
        <f>'ประวัติ 1'!Z39</f>
        <v>0</v>
      </c>
      <c r="C37" s="99">
        <f>'ประวัติ 2'!Z39</f>
        <v>0</v>
      </c>
      <c r="D37" s="124">
        <f t="shared" si="0"/>
        <v>0</v>
      </c>
      <c r="E37" s="125">
        <f t="shared" si="1"/>
        <v>0</v>
      </c>
      <c r="F37" s="126" t="str">
        <f t="shared" si="2"/>
        <v>0</v>
      </c>
    </row>
    <row r="38" spans="1:6" ht="15.95" customHeight="1" x14ac:dyDescent="0.3">
      <c r="A38" s="90">
        <v>36</v>
      </c>
      <c r="B38" s="129">
        <f>'ประวัติ 1'!Z40</f>
        <v>0</v>
      </c>
      <c r="C38" s="129">
        <f>'ประวัติ 2'!Z40</f>
        <v>0</v>
      </c>
      <c r="D38" s="97">
        <f t="shared" si="0"/>
        <v>0</v>
      </c>
      <c r="E38" s="98">
        <f t="shared" si="1"/>
        <v>0</v>
      </c>
      <c r="F38" s="106" t="str">
        <f t="shared" si="2"/>
        <v>0</v>
      </c>
    </row>
    <row r="39" spans="1:6" ht="15.95" customHeight="1" x14ac:dyDescent="0.3">
      <c r="A39" s="122">
        <v>37</v>
      </c>
      <c r="B39" s="103">
        <f>'ประวัติ 1'!Z41</f>
        <v>0</v>
      </c>
      <c r="C39" s="103">
        <f>'ประวัติ 2'!Z41</f>
        <v>0</v>
      </c>
      <c r="D39" s="103">
        <f t="shared" si="0"/>
        <v>0</v>
      </c>
      <c r="E39" s="104">
        <f t="shared" si="1"/>
        <v>0</v>
      </c>
      <c r="F39" s="123" t="str">
        <f t="shared" si="2"/>
        <v>0</v>
      </c>
    </row>
    <row r="40" spans="1:6" ht="15.95" customHeight="1" x14ac:dyDescent="0.3">
      <c r="A40" s="122">
        <v>38</v>
      </c>
      <c r="B40" s="103">
        <f>'ประวัติ 1'!Z42</f>
        <v>0</v>
      </c>
      <c r="C40" s="103">
        <f>'ประวัติ 2'!Z42</f>
        <v>0</v>
      </c>
      <c r="D40" s="103">
        <f t="shared" si="0"/>
        <v>0</v>
      </c>
      <c r="E40" s="104">
        <f t="shared" si="1"/>
        <v>0</v>
      </c>
      <c r="F40" s="123" t="str">
        <f t="shared" si="2"/>
        <v>0</v>
      </c>
    </row>
    <row r="41" spans="1:6" ht="15.95" customHeight="1" x14ac:dyDescent="0.3">
      <c r="A41" s="122">
        <v>39</v>
      </c>
      <c r="B41" s="103">
        <f>'ประวัติ 1'!Z43</f>
        <v>0</v>
      </c>
      <c r="C41" s="103">
        <f>'ประวัติ 2'!Z43</f>
        <v>0</v>
      </c>
      <c r="D41" s="103">
        <f t="shared" si="0"/>
        <v>0</v>
      </c>
      <c r="E41" s="104">
        <f t="shared" si="1"/>
        <v>0</v>
      </c>
      <c r="F41" s="123" t="str">
        <f t="shared" si="2"/>
        <v>0</v>
      </c>
    </row>
    <row r="42" spans="1:6" ht="15.95" customHeight="1" thickBot="1" x14ac:dyDescent="0.35">
      <c r="A42" s="111">
        <v>40</v>
      </c>
      <c r="B42" s="130">
        <f>'ประวัติ 1'!Z44</f>
        <v>0</v>
      </c>
      <c r="C42" s="130">
        <f>'ประวัติ 2'!Z44</f>
        <v>0</v>
      </c>
      <c r="D42" s="124">
        <f t="shared" si="0"/>
        <v>0</v>
      </c>
      <c r="E42" s="125">
        <f t="shared" si="1"/>
        <v>0</v>
      </c>
      <c r="F42" s="126" t="str">
        <f t="shared" si="2"/>
        <v>0</v>
      </c>
    </row>
    <row r="43" spans="1:6" ht="15.95" customHeight="1" x14ac:dyDescent="0.3">
      <c r="A43" s="105">
        <v>41</v>
      </c>
      <c r="B43" s="97">
        <f>'ประวัติ 1'!Z45</f>
        <v>0</v>
      </c>
      <c r="C43" s="97">
        <f>'ประวัติ 2'!Z45</f>
        <v>0</v>
      </c>
      <c r="D43" s="97">
        <f t="shared" si="0"/>
        <v>0</v>
      </c>
      <c r="E43" s="98">
        <f t="shared" si="1"/>
        <v>0</v>
      </c>
      <c r="F43" s="106" t="str">
        <f t="shared" si="2"/>
        <v>0</v>
      </c>
    </row>
    <row r="44" spans="1:6" ht="15.95" customHeight="1" thickBot="1" x14ac:dyDescent="0.35">
      <c r="A44" s="107">
        <v>42</v>
      </c>
      <c r="B44" s="108">
        <f>'ประวัติ 1'!Z46</f>
        <v>0</v>
      </c>
      <c r="C44" s="108">
        <f>'ประวัติ 2'!Z46</f>
        <v>0</v>
      </c>
      <c r="D44" s="108">
        <f t="shared" si="0"/>
        <v>0</v>
      </c>
      <c r="E44" s="109">
        <f t="shared" si="1"/>
        <v>0</v>
      </c>
      <c r="F44" s="110" t="str">
        <f t="shared" si="2"/>
        <v>0</v>
      </c>
    </row>
    <row r="45" spans="1:6" ht="21" x14ac:dyDescent="0.35">
      <c r="D45" s="2">
        <v>23</v>
      </c>
    </row>
  </sheetData>
  <sheetProtection password="CC2F" sheet="1" objects="1" scenarios="1"/>
  <mergeCells count="1">
    <mergeCell ref="A1:F1"/>
  </mergeCells>
  <pageMargins left="0.70866141732283472" right="0.31496062992125984" top="0.55118110236220474" bottom="0.35433070866141736" header="0.31496062992125984" footer="0.31496062992125984"/>
  <pageSetup paperSize="9" orientation="portrait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FF"/>
  </sheetPr>
  <dimension ref="A1:Z47"/>
  <sheetViews>
    <sheetView view="pageBreakPreview" topLeftCell="A31" zoomScaleNormal="100" zoomScaleSheetLayoutView="100" workbookViewId="0">
      <selection activeCell="B42" sqref="B42:H42"/>
    </sheetView>
  </sheetViews>
  <sheetFormatPr defaultRowHeight="14.25" x14ac:dyDescent="0.2"/>
  <cols>
    <col min="1" max="1" width="6.25" style="186" customWidth="1"/>
    <col min="2" max="10" width="3.125" style="186" customWidth="1"/>
    <col min="11" max="11" width="3.875" style="186" customWidth="1"/>
    <col min="12" max="19" width="3.125" style="186" customWidth="1"/>
    <col min="20" max="20" width="3.875" style="186" customWidth="1"/>
    <col min="21" max="24" width="3.125" style="186" customWidth="1"/>
    <col min="25" max="25" width="3.875" style="186" customWidth="1"/>
    <col min="26" max="26" width="5.875" style="186" customWidth="1"/>
    <col min="27" max="16384" width="9" style="186"/>
  </cols>
  <sheetData>
    <row r="1" spans="1:26" ht="19.5" thickBot="1" x14ac:dyDescent="0.35">
      <c r="A1" s="421" t="s">
        <v>73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</row>
    <row r="2" spans="1:26" ht="30.75" customHeight="1" x14ac:dyDescent="0.25">
      <c r="A2" s="90" t="s">
        <v>30</v>
      </c>
      <c r="B2" s="418" t="s">
        <v>45</v>
      </c>
      <c r="C2" s="419"/>
      <c r="D2" s="419"/>
      <c r="E2" s="419"/>
      <c r="F2" s="419"/>
      <c r="G2" s="419"/>
      <c r="H2" s="419"/>
      <c r="I2" s="419"/>
      <c r="J2" s="420" t="s">
        <v>52</v>
      </c>
      <c r="K2" s="422" t="s">
        <v>46</v>
      </c>
      <c r="L2" s="418" t="s">
        <v>47</v>
      </c>
      <c r="M2" s="419"/>
      <c r="N2" s="419"/>
      <c r="O2" s="419"/>
      <c r="P2" s="419"/>
      <c r="Q2" s="419"/>
      <c r="R2" s="419"/>
      <c r="S2" s="424"/>
      <c r="T2" s="425" t="s">
        <v>46</v>
      </c>
      <c r="U2" s="427" t="s">
        <v>48</v>
      </c>
      <c r="V2" s="428"/>
      <c r="W2" s="428"/>
      <c r="X2" s="429"/>
      <c r="Y2" s="425" t="s">
        <v>46</v>
      </c>
      <c r="Z2" s="430" t="s">
        <v>53</v>
      </c>
    </row>
    <row r="3" spans="1:26" ht="15.75" x14ac:dyDescent="0.2">
      <c r="A3" s="91" t="s">
        <v>50</v>
      </c>
      <c r="B3" s="267"/>
      <c r="C3" s="267"/>
      <c r="D3" s="267"/>
      <c r="E3" s="267"/>
      <c r="F3" s="267"/>
      <c r="G3" s="267"/>
      <c r="H3" s="270"/>
      <c r="I3" s="86" t="s">
        <v>51</v>
      </c>
      <c r="J3" s="420"/>
      <c r="K3" s="423"/>
      <c r="L3" s="267"/>
      <c r="M3" s="267"/>
      <c r="N3" s="267"/>
      <c r="O3" s="267"/>
      <c r="P3" s="267"/>
      <c r="Q3" s="267"/>
      <c r="R3" s="267"/>
      <c r="S3" s="267"/>
      <c r="T3" s="426"/>
      <c r="U3" s="267"/>
      <c r="V3" s="267"/>
      <c r="W3" s="267"/>
      <c r="X3" s="267"/>
      <c r="Y3" s="426"/>
      <c r="Z3" s="431"/>
    </row>
    <row r="4" spans="1:26" ht="16.5" thickBot="1" x14ac:dyDescent="0.3">
      <c r="A4" s="111" t="s">
        <v>49</v>
      </c>
      <c r="B4" s="84"/>
      <c r="C4" s="84"/>
      <c r="D4" s="84"/>
      <c r="E4" s="84"/>
      <c r="F4" s="84"/>
      <c r="G4" s="84"/>
      <c r="H4" s="85"/>
      <c r="I4" s="266">
        <f>SUM(B4:H4)</f>
        <v>0</v>
      </c>
      <c r="J4" s="95"/>
      <c r="K4" s="113">
        <f>I4+J4</f>
        <v>0</v>
      </c>
      <c r="L4" s="84"/>
      <c r="M4" s="84"/>
      <c r="N4" s="84"/>
      <c r="O4" s="84"/>
      <c r="P4" s="84"/>
      <c r="Q4" s="84"/>
      <c r="R4" s="84"/>
      <c r="S4" s="84"/>
      <c r="T4" s="87">
        <f>SUM(L4:S4)</f>
        <v>0</v>
      </c>
      <c r="U4" s="84"/>
      <c r="V4" s="84"/>
      <c r="W4" s="84"/>
      <c r="X4" s="84"/>
      <c r="Y4" s="87">
        <f>SUM(U4:X4)</f>
        <v>0</v>
      </c>
      <c r="Z4" s="117">
        <v>100</v>
      </c>
    </row>
    <row r="5" spans="1:26" ht="15.75" x14ac:dyDescent="0.25">
      <c r="A5" s="88">
        <v>1</v>
      </c>
      <c r="B5" s="80"/>
      <c r="C5" s="80"/>
      <c r="D5" s="80"/>
      <c r="E5" s="80"/>
      <c r="F5" s="80"/>
      <c r="G5" s="80"/>
      <c r="H5" s="78"/>
      <c r="I5" s="262">
        <f>SUM(B5:H5)</f>
        <v>0</v>
      </c>
      <c r="J5" s="80"/>
      <c r="K5" s="79">
        <f>I5+J5</f>
        <v>0</v>
      </c>
      <c r="L5" s="80"/>
      <c r="M5" s="80"/>
      <c r="N5" s="80"/>
      <c r="O5" s="80"/>
      <c r="P5" s="80"/>
      <c r="Q5" s="80"/>
      <c r="R5" s="80"/>
      <c r="S5" s="80"/>
      <c r="T5" s="79">
        <f>SUM(L5:S5)</f>
        <v>0</v>
      </c>
      <c r="U5" s="80"/>
      <c r="V5" s="80"/>
      <c r="W5" s="80"/>
      <c r="X5" s="80"/>
      <c r="Y5" s="79">
        <f>SUM(U5:X5)</f>
        <v>0</v>
      </c>
      <c r="Z5" s="93">
        <f>K5+T5+Y5</f>
        <v>0</v>
      </c>
    </row>
    <row r="6" spans="1:26" ht="15.75" x14ac:dyDescent="0.25">
      <c r="A6" s="94">
        <v>2</v>
      </c>
      <c r="B6" s="81"/>
      <c r="C6" s="81"/>
      <c r="D6" s="81"/>
      <c r="E6" s="81"/>
      <c r="F6" s="81"/>
      <c r="G6" s="81"/>
      <c r="H6" s="82"/>
      <c r="I6" s="263">
        <f t="shared" ref="I6:I46" si="0">SUM(B6:H6)</f>
        <v>0</v>
      </c>
      <c r="J6" s="81"/>
      <c r="K6" s="83">
        <f t="shared" ref="K6:K46" si="1">I6+J6</f>
        <v>0</v>
      </c>
      <c r="L6" s="81"/>
      <c r="M6" s="81"/>
      <c r="N6" s="81"/>
      <c r="O6" s="81"/>
      <c r="P6" s="81"/>
      <c r="Q6" s="81"/>
      <c r="R6" s="81"/>
      <c r="S6" s="81"/>
      <c r="T6" s="83">
        <f t="shared" ref="T6:T46" si="2">SUM(L6:S6)</f>
        <v>0</v>
      </c>
      <c r="U6" s="81"/>
      <c r="V6" s="81"/>
      <c r="W6" s="81"/>
      <c r="X6" s="81"/>
      <c r="Y6" s="83">
        <f t="shared" ref="Y6:Y46" si="3">SUM(U6:X6)</f>
        <v>0</v>
      </c>
      <c r="Z6" s="114">
        <f t="shared" ref="Z6:Z46" si="4">K6+T6+Y6</f>
        <v>0</v>
      </c>
    </row>
    <row r="7" spans="1:26" ht="15.75" x14ac:dyDescent="0.25">
      <c r="A7" s="94">
        <v>3</v>
      </c>
      <c r="B7" s="81"/>
      <c r="C7" s="81"/>
      <c r="D7" s="81"/>
      <c r="E7" s="81"/>
      <c r="F7" s="81"/>
      <c r="G7" s="81"/>
      <c r="H7" s="82"/>
      <c r="I7" s="263">
        <f t="shared" si="0"/>
        <v>0</v>
      </c>
      <c r="J7" s="81"/>
      <c r="K7" s="83">
        <f t="shared" si="1"/>
        <v>0</v>
      </c>
      <c r="L7" s="81"/>
      <c r="M7" s="81"/>
      <c r="N7" s="81"/>
      <c r="O7" s="81"/>
      <c r="P7" s="81"/>
      <c r="Q7" s="81"/>
      <c r="R7" s="81"/>
      <c r="S7" s="81"/>
      <c r="T7" s="83">
        <f t="shared" si="2"/>
        <v>0</v>
      </c>
      <c r="U7" s="81"/>
      <c r="V7" s="81"/>
      <c r="W7" s="81"/>
      <c r="X7" s="81"/>
      <c r="Y7" s="83">
        <f t="shared" si="3"/>
        <v>0</v>
      </c>
      <c r="Z7" s="114">
        <f t="shared" si="4"/>
        <v>0</v>
      </c>
    </row>
    <row r="8" spans="1:26" ht="15.75" x14ac:dyDescent="0.25">
      <c r="A8" s="94">
        <v>4</v>
      </c>
      <c r="B8" s="81"/>
      <c r="C8" s="81"/>
      <c r="D8" s="81"/>
      <c r="E8" s="81"/>
      <c r="F8" s="81"/>
      <c r="G8" s="81"/>
      <c r="H8" s="82"/>
      <c r="I8" s="263">
        <f t="shared" si="0"/>
        <v>0</v>
      </c>
      <c r="J8" s="81"/>
      <c r="K8" s="83">
        <f t="shared" si="1"/>
        <v>0</v>
      </c>
      <c r="L8" s="81"/>
      <c r="M8" s="81"/>
      <c r="N8" s="81"/>
      <c r="O8" s="81"/>
      <c r="P8" s="81"/>
      <c r="Q8" s="81"/>
      <c r="R8" s="81"/>
      <c r="S8" s="81"/>
      <c r="T8" s="83">
        <f t="shared" si="2"/>
        <v>0</v>
      </c>
      <c r="U8" s="81"/>
      <c r="V8" s="81"/>
      <c r="W8" s="81"/>
      <c r="X8" s="81"/>
      <c r="Y8" s="83">
        <f t="shared" si="3"/>
        <v>0</v>
      </c>
      <c r="Z8" s="114">
        <f t="shared" si="4"/>
        <v>0</v>
      </c>
    </row>
    <row r="9" spans="1:26" ht="16.5" thickBot="1" x14ac:dyDescent="0.3">
      <c r="A9" s="116">
        <v>5</v>
      </c>
      <c r="B9" s="84"/>
      <c r="C9" s="84"/>
      <c r="D9" s="84"/>
      <c r="E9" s="84"/>
      <c r="F9" s="84"/>
      <c r="G9" s="84"/>
      <c r="H9" s="85"/>
      <c r="I9" s="264">
        <f t="shared" si="0"/>
        <v>0</v>
      </c>
      <c r="J9" s="84"/>
      <c r="K9" s="87">
        <f t="shared" si="1"/>
        <v>0</v>
      </c>
      <c r="L9" s="84"/>
      <c r="M9" s="84"/>
      <c r="N9" s="84"/>
      <c r="O9" s="84"/>
      <c r="P9" s="84"/>
      <c r="Q9" s="84"/>
      <c r="R9" s="84"/>
      <c r="S9" s="84"/>
      <c r="T9" s="87">
        <f t="shared" si="2"/>
        <v>0</v>
      </c>
      <c r="U9" s="84"/>
      <c r="V9" s="84"/>
      <c r="W9" s="84"/>
      <c r="X9" s="84"/>
      <c r="Y9" s="87">
        <f t="shared" si="3"/>
        <v>0</v>
      </c>
      <c r="Z9" s="117">
        <f t="shared" si="4"/>
        <v>0</v>
      </c>
    </row>
    <row r="10" spans="1:26" ht="15.75" x14ac:dyDescent="0.25">
      <c r="A10" s="88">
        <v>6</v>
      </c>
      <c r="B10" s="80"/>
      <c r="C10" s="80"/>
      <c r="D10" s="80"/>
      <c r="E10" s="80"/>
      <c r="F10" s="80"/>
      <c r="G10" s="80"/>
      <c r="H10" s="78"/>
      <c r="I10" s="262">
        <f t="shared" si="0"/>
        <v>0</v>
      </c>
      <c r="J10" s="80"/>
      <c r="K10" s="79">
        <f t="shared" si="1"/>
        <v>0</v>
      </c>
      <c r="L10" s="80"/>
      <c r="M10" s="80"/>
      <c r="N10" s="80"/>
      <c r="O10" s="80"/>
      <c r="P10" s="80"/>
      <c r="Q10" s="80"/>
      <c r="R10" s="80"/>
      <c r="S10" s="80"/>
      <c r="T10" s="79">
        <f t="shared" si="2"/>
        <v>0</v>
      </c>
      <c r="U10" s="80"/>
      <c r="V10" s="80"/>
      <c r="W10" s="80"/>
      <c r="X10" s="80"/>
      <c r="Y10" s="79">
        <f t="shared" si="3"/>
        <v>0</v>
      </c>
      <c r="Z10" s="93">
        <f t="shared" si="4"/>
        <v>0</v>
      </c>
    </row>
    <row r="11" spans="1:26" ht="15.75" x14ac:dyDescent="0.25">
      <c r="A11" s="94">
        <v>7</v>
      </c>
      <c r="B11" s="81"/>
      <c r="C11" s="81"/>
      <c r="D11" s="81"/>
      <c r="E11" s="81"/>
      <c r="F11" s="81"/>
      <c r="G11" s="81"/>
      <c r="H11" s="82"/>
      <c r="I11" s="263">
        <f t="shared" si="0"/>
        <v>0</v>
      </c>
      <c r="J11" s="81"/>
      <c r="K11" s="83">
        <f t="shared" si="1"/>
        <v>0</v>
      </c>
      <c r="L11" s="81"/>
      <c r="M11" s="81"/>
      <c r="N11" s="81"/>
      <c r="O11" s="81"/>
      <c r="P11" s="81"/>
      <c r="Q11" s="81"/>
      <c r="R11" s="81"/>
      <c r="S11" s="81"/>
      <c r="T11" s="83">
        <f t="shared" si="2"/>
        <v>0</v>
      </c>
      <c r="U11" s="81"/>
      <c r="V11" s="81"/>
      <c r="W11" s="81"/>
      <c r="X11" s="81"/>
      <c r="Y11" s="83">
        <f t="shared" si="3"/>
        <v>0</v>
      </c>
      <c r="Z11" s="114">
        <f t="shared" si="4"/>
        <v>0</v>
      </c>
    </row>
    <row r="12" spans="1:26" ht="15.75" x14ac:dyDescent="0.25">
      <c r="A12" s="94">
        <v>8</v>
      </c>
      <c r="B12" s="81"/>
      <c r="C12" s="81"/>
      <c r="D12" s="81"/>
      <c r="E12" s="81"/>
      <c r="F12" s="81"/>
      <c r="G12" s="81"/>
      <c r="H12" s="82"/>
      <c r="I12" s="263">
        <f t="shared" si="0"/>
        <v>0</v>
      </c>
      <c r="J12" s="81"/>
      <c r="K12" s="83">
        <f t="shared" si="1"/>
        <v>0</v>
      </c>
      <c r="L12" s="81"/>
      <c r="M12" s="81"/>
      <c r="N12" s="81"/>
      <c r="O12" s="81"/>
      <c r="P12" s="81"/>
      <c r="Q12" s="81"/>
      <c r="R12" s="81"/>
      <c r="S12" s="81"/>
      <c r="T12" s="83">
        <f t="shared" si="2"/>
        <v>0</v>
      </c>
      <c r="U12" s="81"/>
      <c r="V12" s="81"/>
      <c r="W12" s="81"/>
      <c r="X12" s="81"/>
      <c r="Y12" s="83">
        <f t="shared" si="3"/>
        <v>0</v>
      </c>
      <c r="Z12" s="114">
        <f t="shared" si="4"/>
        <v>0</v>
      </c>
    </row>
    <row r="13" spans="1:26" ht="15.75" x14ac:dyDescent="0.25">
      <c r="A13" s="94">
        <v>9</v>
      </c>
      <c r="B13" s="81"/>
      <c r="C13" s="81"/>
      <c r="D13" s="81"/>
      <c r="E13" s="81"/>
      <c r="F13" s="81"/>
      <c r="G13" s="81"/>
      <c r="H13" s="82"/>
      <c r="I13" s="263">
        <f t="shared" si="0"/>
        <v>0</v>
      </c>
      <c r="J13" s="81"/>
      <c r="K13" s="83">
        <f t="shared" si="1"/>
        <v>0</v>
      </c>
      <c r="L13" s="81"/>
      <c r="M13" s="81"/>
      <c r="N13" s="81"/>
      <c r="O13" s="81"/>
      <c r="P13" s="81"/>
      <c r="Q13" s="81"/>
      <c r="R13" s="81"/>
      <c r="S13" s="81"/>
      <c r="T13" s="83">
        <f t="shared" si="2"/>
        <v>0</v>
      </c>
      <c r="U13" s="81"/>
      <c r="V13" s="81"/>
      <c r="W13" s="81"/>
      <c r="X13" s="81"/>
      <c r="Y13" s="83">
        <f t="shared" si="3"/>
        <v>0</v>
      </c>
      <c r="Z13" s="114">
        <f t="shared" si="4"/>
        <v>0</v>
      </c>
    </row>
    <row r="14" spans="1:26" ht="16.5" thickBot="1" x14ac:dyDescent="0.3">
      <c r="A14" s="116">
        <v>10</v>
      </c>
      <c r="B14" s="84"/>
      <c r="C14" s="84"/>
      <c r="D14" s="84"/>
      <c r="E14" s="84"/>
      <c r="F14" s="84"/>
      <c r="G14" s="84"/>
      <c r="H14" s="85"/>
      <c r="I14" s="264">
        <f t="shared" si="0"/>
        <v>0</v>
      </c>
      <c r="J14" s="84"/>
      <c r="K14" s="87">
        <f t="shared" si="1"/>
        <v>0</v>
      </c>
      <c r="L14" s="84"/>
      <c r="M14" s="84"/>
      <c r="N14" s="84"/>
      <c r="O14" s="84"/>
      <c r="P14" s="84"/>
      <c r="Q14" s="84"/>
      <c r="R14" s="84"/>
      <c r="S14" s="84"/>
      <c r="T14" s="87">
        <f t="shared" si="2"/>
        <v>0</v>
      </c>
      <c r="U14" s="84"/>
      <c r="V14" s="84"/>
      <c r="W14" s="84"/>
      <c r="X14" s="84"/>
      <c r="Y14" s="87">
        <f t="shared" si="3"/>
        <v>0</v>
      </c>
      <c r="Z14" s="117">
        <f t="shared" si="4"/>
        <v>0</v>
      </c>
    </row>
    <row r="15" spans="1:26" ht="15.75" x14ac:dyDescent="0.25">
      <c r="A15" s="88">
        <v>11</v>
      </c>
      <c r="B15" s="80"/>
      <c r="C15" s="80"/>
      <c r="D15" s="80"/>
      <c r="E15" s="80"/>
      <c r="F15" s="80"/>
      <c r="G15" s="80"/>
      <c r="H15" s="78"/>
      <c r="I15" s="262">
        <f t="shared" si="0"/>
        <v>0</v>
      </c>
      <c r="J15" s="80"/>
      <c r="K15" s="79">
        <f t="shared" si="1"/>
        <v>0</v>
      </c>
      <c r="L15" s="80"/>
      <c r="M15" s="80"/>
      <c r="N15" s="80"/>
      <c r="O15" s="80"/>
      <c r="P15" s="80"/>
      <c r="Q15" s="80"/>
      <c r="R15" s="80"/>
      <c r="S15" s="80"/>
      <c r="T15" s="79">
        <f t="shared" si="2"/>
        <v>0</v>
      </c>
      <c r="U15" s="80"/>
      <c r="V15" s="80"/>
      <c r="W15" s="80"/>
      <c r="X15" s="80"/>
      <c r="Y15" s="79">
        <f t="shared" si="3"/>
        <v>0</v>
      </c>
      <c r="Z15" s="93">
        <f t="shared" si="4"/>
        <v>0</v>
      </c>
    </row>
    <row r="16" spans="1:26" ht="15.75" x14ac:dyDescent="0.25">
      <c r="A16" s="94">
        <v>12</v>
      </c>
      <c r="B16" s="81"/>
      <c r="C16" s="81"/>
      <c r="D16" s="81"/>
      <c r="E16" s="81"/>
      <c r="F16" s="81"/>
      <c r="G16" s="81"/>
      <c r="H16" s="82"/>
      <c r="I16" s="263">
        <f t="shared" si="0"/>
        <v>0</v>
      </c>
      <c r="J16" s="81"/>
      <c r="K16" s="83">
        <f t="shared" si="1"/>
        <v>0</v>
      </c>
      <c r="L16" s="81"/>
      <c r="M16" s="81"/>
      <c r="N16" s="81"/>
      <c r="O16" s="81"/>
      <c r="P16" s="81"/>
      <c r="Q16" s="81"/>
      <c r="R16" s="81"/>
      <c r="S16" s="81"/>
      <c r="T16" s="83">
        <f t="shared" si="2"/>
        <v>0</v>
      </c>
      <c r="U16" s="81"/>
      <c r="V16" s="81"/>
      <c r="W16" s="81"/>
      <c r="X16" s="81"/>
      <c r="Y16" s="83">
        <f t="shared" si="3"/>
        <v>0</v>
      </c>
      <c r="Z16" s="114">
        <f t="shared" si="4"/>
        <v>0</v>
      </c>
    </row>
    <row r="17" spans="1:26" ht="15.75" x14ac:dyDescent="0.25">
      <c r="A17" s="94">
        <v>13</v>
      </c>
      <c r="B17" s="81"/>
      <c r="C17" s="81"/>
      <c r="D17" s="81"/>
      <c r="E17" s="81"/>
      <c r="F17" s="81"/>
      <c r="G17" s="81"/>
      <c r="H17" s="82"/>
      <c r="I17" s="263">
        <f t="shared" si="0"/>
        <v>0</v>
      </c>
      <c r="J17" s="81"/>
      <c r="K17" s="83">
        <f t="shared" si="1"/>
        <v>0</v>
      </c>
      <c r="L17" s="81"/>
      <c r="M17" s="81"/>
      <c r="N17" s="81"/>
      <c r="O17" s="81"/>
      <c r="P17" s="81"/>
      <c r="Q17" s="81"/>
      <c r="R17" s="81"/>
      <c r="S17" s="81"/>
      <c r="T17" s="83">
        <f t="shared" si="2"/>
        <v>0</v>
      </c>
      <c r="U17" s="81"/>
      <c r="V17" s="81"/>
      <c r="W17" s="81"/>
      <c r="X17" s="81"/>
      <c r="Y17" s="83">
        <f t="shared" si="3"/>
        <v>0</v>
      </c>
      <c r="Z17" s="114">
        <f t="shared" si="4"/>
        <v>0</v>
      </c>
    </row>
    <row r="18" spans="1:26" ht="15.75" x14ac:dyDescent="0.25">
      <c r="A18" s="94">
        <v>14</v>
      </c>
      <c r="B18" s="81"/>
      <c r="C18" s="81"/>
      <c r="D18" s="81"/>
      <c r="E18" s="81"/>
      <c r="F18" s="81"/>
      <c r="G18" s="81"/>
      <c r="H18" s="82"/>
      <c r="I18" s="263">
        <f t="shared" si="0"/>
        <v>0</v>
      </c>
      <c r="J18" s="81"/>
      <c r="K18" s="83">
        <f t="shared" si="1"/>
        <v>0</v>
      </c>
      <c r="L18" s="81"/>
      <c r="M18" s="81"/>
      <c r="N18" s="81"/>
      <c r="O18" s="81"/>
      <c r="P18" s="81"/>
      <c r="Q18" s="81"/>
      <c r="R18" s="81"/>
      <c r="S18" s="81"/>
      <c r="T18" s="83">
        <f t="shared" si="2"/>
        <v>0</v>
      </c>
      <c r="U18" s="81"/>
      <c r="V18" s="81"/>
      <c r="W18" s="81"/>
      <c r="X18" s="81"/>
      <c r="Y18" s="83">
        <f t="shared" si="3"/>
        <v>0</v>
      </c>
      <c r="Z18" s="114">
        <f t="shared" si="4"/>
        <v>0</v>
      </c>
    </row>
    <row r="19" spans="1:26" ht="16.5" thickBot="1" x14ac:dyDescent="0.3">
      <c r="A19" s="116">
        <v>15</v>
      </c>
      <c r="B19" s="84"/>
      <c r="C19" s="84"/>
      <c r="D19" s="84"/>
      <c r="E19" s="84"/>
      <c r="F19" s="84"/>
      <c r="G19" s="84"/>
      <c r="H19" s="85"/>
      <c r="I19" s="264">
        <f t="shared" si="0"/>
        <v>0</v>
      </c>
      <c r="J19" s="84"/>
      <c r="K19" s="87">
        <f t="shared" si="1"/>
        <v>0</v>
      </c>
      <c r="L19" s="84"/>
      <c r="M19" s="84"/>
      <c r="N19" s="84"/>
      <c r="O19" s="84"/>
      <c r="P19" s="84"/>
      <c r="Q19" s="84"/>
      <c r="R19" s="84"/>
      <c r="S19" s="84"/>
      <c r="T19" s="87">
        <f t="shared" si="2"/>
        <v>0</v>
      </c>
      <c r="U19" s="84"/>
      <c r="V19" s="84"/>
      <c r="W19" s="84"/>
      <c r="X19" s="84"/>
      <c r="Y19" s="87">
        <f t="shared" si="3"/>
        <v>0</v>
      </c>
      <c r="Z19" s="117">
        <f t="shared" si="4"/>
        <v>0</v>
      </c>
    </row>
    <row r="20" spans="1:26" ht="15.75" x14ac:dyDescent="0.25">
      <c r="A20" s="88">
        <v>16</v>
      </c>
      <c r="B20" s="80"/>
      <c r="C20" s="80"/>
      <c r="D20" s="80"/>
      <c r="E20" s="80"/>
      <c r="F20" s="80"/>
      <c r="G20" s="80"/>
      <c r="H20" s="78"/>
      <c r="I20" s="262">
        <f t="shared" si="0"/>
        <v>0</v>
      </c>
      <c r="J20" s="80"/>
      <c r="K20" s="79">
        <f t="shared" si="1"/>
        <v>0</v>
      </c>
      <c r="L20" s="80"/>
      <c r="M20" s="80"/>
      <c r="N20" s="80"/>
      <c r="O20" s="80"/>
      <c r="P20" s="80"/>
      <c r="Q20" s="80"/>
      <c r="R20" s="80"/>
      <c r="S20" s="80"/>
      <c r="T20" s="79">
        <f t="shared" si="2"/>
        <v>0</v>
      </c>
      <c r="U20" s="80"/>
      <c r="V20" s="80"/>
      <c r="W20" s="80"/>
      <c r="X20" s="80"/>
      <c r="Y20" s="79">
        <f t="shared" si="3"/>
        <v>0</v>
      </c>
      <c r="Z20" s="93">
        <f t="shared" si="4"/>
        <v>0</v>
      </c>
    </row>
    <row r="21" spans="1:26" ht="15.75" x14ac:dyDescent="0.25">
      <c r="A21" s="94">
        <v>17</v>
      </c>
      <c r="B21" s="81"/>
      <c r="C21" s="81"/>
      <c r="D21" s="81"/>
      <c r="E21" s="81"/>
      <c r="F21" s="81"/>
      <c r="G21" s="81"/>
      <c r="H21" s="82"/>
      <c r="I21" s="263">
        <f t="shared" si="0"/>
        <v>0</v>
      </c>
      <c r="J21" s="81"/>
      <c r="K21" s="83">
        <f t="shared" si="1"/>
        <v>0</v>
      </c>
      <c r="L21" s="81"/>
      <c r="M21" s="81"/>
      <c r="N21" s="81"/>
      <c r="O21" s="81"/>
      <c r="P21" s="81"/>
      <c r="Q21" s="81"/>
      <c r="R21" s="81"/>
      <c r="S21" s="81"/>
      <c r="T21" s="83">
        <f t="shared" si="2"/>
        <v>0</v>
      </c>
      <c r="U21" s="81"/>
      <c r="V21" s="81"/>
      <c r="W21" s="81"/>
      <c r="X21" s="81"/>
      <c r="Y21" s="83">
        <f t="shared" si="3"/>
        <v>0</v>
      </c>
      <c r="Z21" s="114">
        <f t="shared" si="4"/>
        <v>0</v>
      </c>
    </row>
    <row r="22" spans="1:26" ht="15.75" x14ac:dyDescent="0.25">
      <c r="A22" s="94">
        <v>18</v>
      </c>
      <c r="B22" s="81"/>
      <c r="C22" s="81"/>
      <c r="D22" s="81"/>
      <c r="E22" s="81"/>
      <c r="F22" s="81"/>
      <c r="G22" s="81"/>
      <c r="H22" s="82"/>
      <c r="I22" s="263">
        <f t="shared" si="0"/>
        <v>0</v>
      </c>
      <c r="J22" s="81"/>
      <c r="K22" s="83">
        <f t="shared" si="1"/>
        <v>0</v>
      </c>
      <c r="L22" s="81"/>
      <c r="M22" s="81"/>
      <c r="N22" s="81"/>
      <c r="O22" s="81"/>
      <c r="P22" s="81"/>
      <c r="Q22" s="81"/>
      <c r="R22" s="81"/>
      <c r="S22" s="81"/>
      <c r="T22" s="83">
        <f t="shared" si="2"/>
        <v>0</v>
      </c>
      <c r="U22" s="81"/>
      <c r="V22" s="81"/>
      <c r="W22" s="81"/>
      <c r="X22" s="81"/>
      <c r="Y22" s="83">
        <f t="shared" si="3"/>
        <v>0</v>
      </c>
      <c r="Z22" s="114">
        <f t="shared" si="4"/>
        <v>0</v>
      </c>
    </row>
    <row r="23" spans="1:26" ht="15.75" x14ac:dyDescent="0.25">
      <c r="A23" s="94">
        <v>19</v>
      </c>
      <c r="B23" s="81"/>
      <c r="C23" s="81"/>
      <c r="D23" s="81"/>
      <c r="E23" s="81"/>
      <c r="F23" s="81"/>
      <c r="G23" s="81"/>
      <c r="H23" s="82"/>
      <c r="I23" s="263">
        <f t="shared" si="0"/>
        <v>0</v>
      </c>
      <c r="J23" s="81"/>
      <c r="K23" s="83">
        <f t="shared" si="1"/>
        <v>0</v>
      </c>
      <c r="L23" s="81"/>
      <c r="M23" s="81"/>
      <c r="N23" s="81"/>
      <c r="O23" s="81"/>
      <c r="P23" s="81"/>
      <c r="Q23" s="81"/>
      <c r="R23" s="81"/>
      <c r="S23" s="81"/>
      <c r="T23" s="83">
        <f t="shared" si="2"/>
        <v>0</v>
      </c>
      <c r="U23" s="81"/>
      <c r="V23" s="81"/>
      <c r="W23" s="81"/>
      <c r="X23" s="81"/>
      <c r="Y23" s="83">
        <f t="shared" si="3"/>
        <v>0</v>
      </c>
      <c r="Z23" s="114">
        <f t="shared" si="4"/>
        <v>0</v>
      </c>
    </row>
    <row r="24" spans="1:26" ht="16.5" thickBot="1" x14ac:dyDescent="0.3">
      <c r="A24" s="116">
        <v>20</v>
      </c>
      <c r="B24" s="84"/>
      <c r="C24" s="84"/>
      <c r="D24" s="84"/>
      <c r="E24" s="84"/>
      <c r="F24" s="84"/>
      <c r="G24" s="84"/>
      <c r="H24" s="85"/>
      <c r="I24" s="264">
        <f t="shared" si="0"/>
        <v>0</v>
      </c>
      <c r="J24" s="84"/>
      <c r="K24" s="87">
        <f t="shared" si="1"/>
        <v>0</v>
      </c>
      <c r="L24" s="84"/>
      <c r="M24" s="84"/>
      <c r="N24" s="84"/>
      <c r="O24" s="84"/>
      <c r="P24" s="84"/>
      <c r="Q24" s="84"/>
      <c r="R24" s="84"/>
      <c r="S24" s="84"/>
      <c r="T24" s="87">
        <f t="shared" si="2"/>
        <v>0</v>
      </c>
      <c r="U24" s="84"/>
      <c r="V24" s="84"/>
      <c r="W24" s="84"/>
      <c r="X24" s="84"/>
      <c r="Y24" s="87">
        <f t="shared" si="3"/>
        <v>0</v>
      </c>
      <c r="Z24" s="117">
        <f t="shared" si="4"/>
        <v>0</v>
      </c>
    </row>
    <row r="25" spans="1:26" ht="15.75" x14ac:dyDescent="0.25">
      <c r="A25" s="88">
        <v>21</v>
      </c>
      <c r="B25" s="80"/>
      <c r="C25" s="80"/>
      <c r="D25" s="80"/>
      <c r="E25" s="80"/>
      <c r="F25" s="80"/>
      <c r="G25" s="80"/>
      <c r="H25" s="78"/>
      <c r="I25" s="262">
        <f t="shared" si="0"/>
        <v>0</v>
      </c>
      <c r="J25" s="80"/>
      <c r="K25" s="79">
        <f t="shared" si="1"/>
        <v>0</v>
      </c>
      <c r="L25" s="80"/>
      <c r="M25" s="80"/>
      <c r="N25" s="80"/>
      <c r="O25" s="80"/>
      <c r="P25" s="80"/>
      <c r="Q25" s="80"/>
      <c r="R25" s="80"/>
      <c r="S25" s="80"/>
      <c r="T25" s="79">
        <f t="shared" si="2"/>
        <v>0</v>
      </c>
      <c r="U25" s="80"/>
      <c r="V25" s="80"/>
      <c r="W25" s="80"/>
      <c r="X25" s="80"/>
      <c r="Y25" s="79">
        <f t="shared" si="3"/>
        <v>0</v>
      </c>
      <c r="Z25" s="93">
        <f t="shared" si="4"/>
        <v>0</v>
      </c>
    </row>
    <row r="26" spans="1:26" ht="15.75" x14ac:dyDescent="0.25">
      <c r="A26" s="94">
        <v>22</v>
      </c>
      <c r="B26" s="81"/>
      <c r="C26" s="81"/>
      <c r="D26" s="81"/>
      <c r="E26" s="81"/>
      <c r="F26" s="81"/>
      <c r="G26" s="81"/>
      <c r="H26" s="82"/>
      <c r="I26" s="263">
        <f t="shared" si="0"/>
        <v>0</v>
      </c>
      <c r="J26" s="81"/>
      <c r="K26" s="83">
        <f t="shared" si="1"/>
        <v>0</v>
      </c>
      <c r="L26" s="81"/>
      <c r="M26" s="81"/>
      <c r="N26" s="81"/>
      <c r="O26" s="81"/>
      <c r="P26" s="81"/>
      <c r="Q26" s="81"/>
      <c r="R26" s="81"/>
      <c r="S26" s="81"/>
      <c r="T26" s="83">
        <f t="shared" si="2"/>
        <v>0</v>
      </c>
      <c r="U26" s="81"/>
      <c r="V26" s="81"/>
      <c r="W26" s="81"/>
      <c r="X26" s="81"/>
      <c r="Y26" s="83">
        <f t="shared" si="3"/>
        <v>0</v>
      </c>
      <c r="Z26" s="114">
        <f t="shared" si="4"/>
        <v>0</v>
      </c>
    </row>
    <row r="27" spans="1:26" ht="15.75" x14ac:dyDescent="0.25">
      <c r="A27" s="94">
        <v>23</v>
      </c>
      <c r="B27" s="81"/>
      <c r="C27" s="81"/>
      <c r="D27" s="81"/>
      <c r="E27" s="81"/>
      <c r="F27" s="81"/>
      <c r="G27" s="81"/>
      <c r="H27" s="82"/>
      <c r="I27" s="263">
        <f t="shared" si="0"/>
        <v>0</v>
      </c>
      <c r="J27" s="81"/>
      <c r="K27" s="83">
        <f t="shared" si="1"/>
        <v>0</v>
      </c>
      <c r="L27" s="81"/>
      <c r="M27" s="81"/>
      <c r="N27" s="81"/>
      <c r="O27" s="81"/>
      <c r="P27" s="81"/>
      <c r="Q27" s="81"/>
      <c r="R27" s="81"/>
      <c r="S27" s="81"/>
      <c r="T27" s="83">
        <f t="shared" si="2"/>
        <v>0</v>
      </c>
      <c r="U27" s="81"/>
      <c r="V27" s="81"/>
      <c r="W27" s="81"/>
      <c r="X27" s="81"/>
      <c r="Y27" s="83">
        <f t="shared" si="3"/>
        <v>0</v>
      </c>
      <c r="Z27" s="114">
        <f t="shared" si="4"/>
        <v>0</v>
      </c>
    </row>
    <row r="28" spans="1:26" ht="15.75" x14ac:dyDescent="0.25">
      <c r="A28" s="94">
        <v>24</v>
      </c>
      <c r="B28" s="81"/>
      <c r="C28" s="81"/>
      <c r="D28" s="81"/>
      <c r="E28" s="81"/>
      <c r="F28" s="81"/>
      <c r="G28" s="81"/>
      <c r="H28" s="82"/>
      <c r="I28" s="263">
        <f t="shared" si="0"/>
        <v>0</v>
      </c>
      <c r="J28" s="81"/>
      <c r="K28" s="83">
        <f t="shared" si="1"/>
        <v>0</v>
      </c>
      <c r="L28" s="81"/>
      <c r="M28" s="81"/>
      <c r="N28" s="81"/>
      <c r="O28" s="81"/>
      <c r="P28" s="81"/>
      <c r="Q28" s="81"/>
      <c r="R28" s="81"/>
      <c r="S28" s="81"/>
      <c r="T28" s="83">
        <f t="shared" si="2"/>
        <v>0</v>
      </c>
      <c r="U28" s="81"/>
      <c r="V28" s="81"/>
      <c r="W28" s="81"/>
      <c r="X28" s="81"/>
      <c r="Y28" s="83">
        <f t="shared" si="3"/>
        <v>0</v>
      </c>
      <c r="Z28" s="114">
        <f t="shared" si="4"/>
        <v>0</v>
      </c>
    </row>
    <row r="29" spans="1:26" ht="16.5" thickBot="1" x14ac:dyDescent="0.3">
      <c r="A29" s="116">
        <v>25</v>
      </c>
      <c r="B29" s="84"/>
      <c r="C29" s="84"/>
      <c r="D29" s="84"/>
      <c r="E29" s="84"/>
      <c r="F29" s="84"/>
      <c r="G29" s="84"/>
      <c r="H29" s="85"/>
      <c r="I29" s="264">
        <f t="shared" si="0"/>
        <v>0</v>
      </c>
      <c r="J29" s="84"/>
      <c r="K29" s="87">
        <f t="shared" si="1"/>
        <v>0</v>
      </c>
      <c r="L29" s="84"/>
      <c r="M29" s="84"/>
      <c r="N29" s="84"/>
      <c r="O29" s="84"/>
      <c r="P29" s="84"/>
      <c r="Q29" s="84"/>
      <c r="R29" s="84"/>
      <c r="S29" s="84"/>
      <c r="T29" s="87">
        <f t="shared" si="2"/>
        <v>0</v>
      </c>
      <c r="U29" s="84"/>
      <c r="V29" s="84"/>
      <c r="W29" s="84"/>
      <c r="X29" s="84"/>
      <c r="Y29" s="87">
        <f t="shared" si="3"/>
        <v>0</v>
      </c>
      <c r="Z29" s="117">
        <f t="shared" si="4"/>
        <v>0</v>
      </c>
    </row>
    <row r="30" spans="1:26" ht="15.75" x14ac:dyDescent="0.25">
      <c r="A30" s="88">
        <v>26</v>
      </c>
      <c r="B30" s="80"/>
      <c r="C30" s="80"/>
      <c r="D30" s="80"/>
      <c r="E30" s="80"/>
      <c r="F30" s="80"/>
      <c r="G30" s="80"/>
      <c r="H30" s="78"/>
      <c r="I30" s="262">
        <f t="shared" si="0"/>
        <v>0</v>
      </c>
      <c r="J30" s="80"/>
      <c r="K30" s="79">
        <f t="shared" si="1"/>
        <v>0</v>
      </c>
      <c r="L30" s="80"/>
      <c r="M30" s="80"/>
      <c r="N30" s="80"/>
      <c r="O30" s="80"/>
      <c r="P30" s="80"/>
      <c r="Q30" s="80"/>
      <c r="R30" s="80"/>
      <c r="S30" s="80"/>
      <c r="T30" s="79">
        <f t="shared" si="2"/>
        <v>0</v>
      </c>
      <c r="U30" s="80"/>
      <c r="V30" s="80"/>
      <c r="W30" s="80"/>
      <c r="X30" s="80"/>
      <c r="Y30" s="79">
        <f t="shared" si="3"/>
        <v>0</v>
      </c>
      <c r="Z30" s="93">
        <f t="shared" si="4"/>
        <v>0</v>
      </c>
    </row>
    <row r="31" spans="1:26" ht="15.75" x14ac:dyDescent="0.25">
      <c r="A31" s="94">
        <v>27</v>
      </c>
      <c r="B31" s="81"/>
      <c r="C31" s="81"/>
      <c r="D31" s="81"/>
      <c r="E31" s="81"/>
      <c r="F31" s="81"/>
      <c r="G31" s="81"/>
      <c r="H31" s="82"/>
      <c r="I31" s="263">
        <f t="shared" si="0"/>
        <v>0</v>
      </c>
      <c r="J31" s="81"/>
      <c r="K31" s="83">
        <f t="shared" si="1"/>
        <v>0</v>
      </c>
      <c r="L31" s="81"/>
      <c r="M31" s="81"/>
      <c r="N31" s="81"/>
      <c r="O31" s="81"/>
      <c r="P31" s="81"/>
      <c r="Q31" s="81"/>
      <c r="R31" s="81"/>
      <c r="S31" s="81"/>
      <c r="T31" s="83">
        <f t="shared" si="2"/>
        <v>0</v>
      </c>
      <c r="U31" s="81"/>
      <c r="V31" s="81"/>
      <c r="W31" s="81"/>
      <c r="X31" s="81"/>
      <c r="Y31" s="83">
        <f t="shared" si="3"/>
        <v>0</v>
      </c>
      <c r="Z31" s="114">
        <f t="shared" si="4"/>
        <v>0</v>
      </c>
    </row>
    <row r="32" spans="1:26" ht="15.75" x14ac:dyDescent="0.25">
      <c r="A32" s="94">
        <v>28</v>
      </c>
      <c r="B32" s="81"/>
      <c r="C32" s="81"/>
      <c r="D32" s="81"/>
      <c r="E32" s="81"/>
      <c r="F32" s="81"/>
      <c r="G32" s="81"/>
      <c r="H32" s="82"/>
      <c r="I32" s="263">
        <f t="shared" si="0"/>
        <v>0</v>
      </c>
      <c r="J32" s="81"/>
      <c r="K32" s="83">
        <f t="shared" si="1"/>
        <v>0</v>
      </c>
      <c r="L32" s="81"/>
      <c r="M32" s="81"/>
      <c r="N32" s="81"/>
      <c r="O32" s="81"/>
      <c r="P32" s="81"/>
      <c r="Q32" s="81"/>
      <c r="R32" s="81"/>
      <c r="S32" s="81"/>
      <c r="T32" s="83">
        <f t="shared" si="2"/>
        <v>0</v>
      </c>
      <c r="U32" s="81"/>
      <c r="V32" s="81"/>
      <c r="W32" s="81"/>
      <c r="X32" s="81"/>
      <c r="Y32" s="83">
        <f t="shared" si="3"/>
        <v>0</v>
      </c>
      <c r="Z32" s="114">
        <f t="shared" si="4"/>
        <v>0</v>
      </c>
    </row>
    <row r="33" spans="1:26" ht="15.75" x14ac:dyDescent="0.25">
      <c r="A33" s="94">
        <v>29</v>
      </c>
      <c r="B33" s="81"/>
      <c r="C33" s="81"/>
      <c r="D33" s="81"/>
      <c r="E33" s="81"/>
      <c r="F33" s="81"/>
      <c r="G33" s="81"/>
      <c r="H33" s="82"/>
      <c r="I33" s="263">
        <f t="shared" si="0"/>
        <v>0</v>
      </c>
      <c r="J33" s="81"/>
      <c r="K33" s="83">
        <f t="shared" si="1"/>
        <v>0</v>
      </c>
      <c r="L33" s="81"/>
      <c r="M33" s="81"/>
      <c r="N33" s="81"/>
      <c r="O33" s="81"/>
      <c r="P33" s="81"/>
      <c r="Q33" s="81"/>
      <c r="R33" s="81"/>
      <c r="S33" s="81"/>
      <c r="T33" s="83">
        <f t="shared" si="2"/>
        <v>0</v>
      </c>
      <c r="U33" s="81"/>
      <c r="V33" s="81"/>
      <c r="W33" s="81"/>
      <c r="X33" s="81"/>
      <c r="Y33" s="83">
        <f t="shared" si="3"/>
        <v>0</v>
      </c>
      <c r="Z33" s="114">
        <f t="shared" si="4"/>
        <v>0</v>
      </c>
    </row>
    <row r="34" spans="1:26" ht="16.5" thickBot="1" x14ac:dyDescent="0.3">
      <c r="A34" s="116">
        <v>30</v>
      </c>
      <c r="B34" s="84"/>
      <c r="C34" s="84"/>
      <c r="D34" s="84"/>
      <c r="E34" s="84"/>
      <c r="F34" s="84"/>
      <c r="G34" s="84"/>
      <c r="H34" s="85"/>
      <c r="I34" s="264">
        <f t="shared" si="0"/>
        <v>0</v>
      </c>
      <c r="J34" s="84"/>
      <c r="K34" s="87">
        <f t="shared" si="1"/>
        <v>0</v>
      </c>
      <c r="L34" s="84"/>
      <c r="M34" s="84"/>
      <c r="N34" s="84"/>
      <c r="O34" s="84"/>
      <c r="P34" s="84"/>
      <c r="Q34" s="84"/>
      <c r="R34" s="84"/>
      <c r="S34" s="84"/>
      <c r="T34" s="87">
        <f t="shared" si="2"/>
        <v>0</v>
      </c>
      <c r="U34" s="84"/>
      <c r="V34" s="84"/>
      <c r="W34" s="84"/>
      <c r="X34" s="84"/>
      <c r="Y34" s="87">
        <f t="shared" si="3"/>
        <v>0</v>
      </c>
      <c r="Z34" s="117">
        <f t="shared" si="4"/>
        <v>0</v>
      </c>
    </row>
    <row r="35" spans="1:26" ht="15.75" x14ac:dyDescent="0.25">
      <c r="A35" s="88">
        <v>31</v>
      </c>
      <c r="B35" s="80"/>
      <c r="C35" s="80"/>
      <c r="D35" s="80"/>
      <c r="E35" s="80"/>
      <c r="F35" s="80"/>
      <c r="G35" s="80"/>
      <c r="H35" s="78"/>
      <c r="I35" s="262">
        <f t="shared" si="0"/>
        <v>0</v>
      </c>
      <c r="J35" s="80"/>
      <c r="K35" s="79">
        <f t="shared" si="1"/>
        <v>0</v>
      </c>
      <c r="L35" s="80"/>
      <c r="M35" s="80"/>
      <c r="N35" s="80"/>
      <c r="O35" s="80"/>
      <c r="P35" s="80"/>
      <c r="Q35" s="80"/>
      <c r="R35" s="80"/>
      <c r="S35" s="80"/>
      <c r="T35" s="79">
        <f t="shared" si="2"/>
        <v>0</v>
      </c>
      <c r="U35" s="80"/>
      <c r="V35" s="80"/>
      <c r="W35" s="80"/>
      <c r="X35" s="80"/>
      <c r="Y35" s="79">
        <f t="shared" si="3"/>
        <v>0</v>
      </c>
      <c r="Z35" s="93">
        <f t="shared" si="4"/>
        <v>0</v>
      </c>
    </row>
    <row r="36" spans="1:26" ht="15.75" x14ac:dyDescent="0.25">
      <c r="A36" s="94">
        <v>32</v>
      </c>
      <c r="B36" s="81"/>
      <c r="C36" s="81"/>
      <c r="D36" s="81"/>
      <c r="E36" s="81"/>
      <c r="F36" s="81"/>
      <c r="G36" s="81"/>
      <c r="H36" s="82"/>
      <c r="I36" s="263">
        <f t="shared" si="0"/>
        <v>0</v>
      </c>
      <c r="J36" s="81"/>
      <c r="K36" s="83">
        <f t="shared" si="1"/>
        <v>0</v>
      </c>
      <c r="L36" s="81"/>
      <c r="M36" s="81"/>
      <c r="N36" s="81"/>
      <c r="O36" s="81"/>
      <c r="P36" s="81"/>
      <c r="Q36" s="81"/>
      <c r="R36" s="81"/>
      <c r="S36" s="81"/>
      <c r="T36" s="83">
        <f t="shared" si="2"/>
        <v>0</v>
      </c>
      <c r="U36" s="81"/>
      <c r="V36" s="81"/>
      <c r="W36" s="81"/>
      <c r="X36" s="81"/>
      <c r="Y36" s="83">
        <f t="shared" si="3"/>
        <v>0</v>
      </c>
      <c r="Z36" s="114">
        <f t="shared" si="4"/>
        <v>0</v>
      </c>
    </row>
    <row r="37" spans="1:26" ht="15.75" x14ac:dyDescent="0.25">
      <c r="A37" s="94">
        <v>33</v>
      </c>
      <c r="B37" s="81"/>
      <c r="C37" s="81"/>
      <c r="D37" s="81"/>
      <c r="E37" s="81"/>
      <c r="F37" s="81"/>
      <c r="G37" s="81"/>
      <c r="H37" s="82"/>
      <c r="I37" s="263">
        <f t="shared" si="0"/>
        <v>0</v>
      </c>
      <c r="J37" s="81"/>
      <c r="K37" s="83">
        <f t="shared" si="1"/>
        <v>0</v>
      </c>
      <c r="L37" s="81"/>
      <c r="M37" s="81"/>
      <c r="N37" s="81"/>
      <c r="O37" s="81"/>
      <c r="P37" s="81"/>
      <c r="Q37" s="81"/>
      <c r="R37" s="81"/>
      <c r="S37" s="81"/>
      <c r="T37" s="83">
        <f t="shared" si="2"/>
        <v>0</v>
      </c>
      <c r="U37" s="81"/>
      <c r="V37" s="81"/>
      <c r="W37" s="81"/>
      <c r="X37" s="81"/>
      <c r="Y37" s="83">
        <f t="shared" si="3"/>
        <v>0</v>
      </c>
      <c r="Z37" s="114">
        <f t="shared" si="4"/>
        <v>0</v>
      </c>
    </row>
    <row r="38" spans="1:26" ht="15.75" x14ac:dyDescent="0.25">
      <c r="A38" s="94">
        <v>34</v>
      </c>
      <c r="B38" s="81"/>
      <c r="C38" s="81"/>
      <c r="D38" s="81"/>
      <c r="E38" s="81"/>
      <c r="F38" s="81"/>
      <c r="G38" s="81"/>
      <c r="H38" s="82"/>
      <c r="I38" s="263">
        <f t="shared" si="0"/>
        <v>0</v>
      </c>
      <c r="J38" s="81"/>
      <c r="K38" s="83">
        <f t="shared" si="1"/>
        <v>0</v>
      </c>
      <c r="L38" s="81"/>
      <c r="M38" s="81"/>
      <c r="N38" s="81"/>
      <c r="O38" s="81"/>
      <c r="P38" s="81"/>
      <c r="Q38" s="81"/>
      <c r="R38" s="81"/>
      <c r="S38" s="81"/>
      <c r="T38" s="83">
        <f t="shared" si="2"/>
        <v>0</v>
      </c>
      <c r="U38" s="81"/>
      <c r="V38" s="81"/>
      <c r="W38" s="81"/>
      <c r="X38" s="81"/>
      <c r="Y38" s="83">
        <f t="shared" si="3"/>
        <v>0</v>
      </c>
      <c r="Z38" s="114">
        <f t="shared" si="4"/>
        <v>0</v>
      </c>
    </row>
    <row r="39" spans="1:26" ht="16.5" thickBot="1" x14ac:dyDescent="0.3">
      <c r="A39" s="116">
        <v>35</v>
      </c>
      <c r="B39" s="84"/>
      <c r="C39" s="84"/>
      <c r="D39" s="84"/>
      <c r="E39" s="84"/>
      <c r="F39" s="84"/>
      <c r="G39" s="84"/>
      <c r="H39" s="85"/>
      <c r="I39" s="264">
        <f t="shared" si="0"/>
        <v>0</v>
      </c>
      <c r="J39" s="84"/>
      <c r="K39" s="87">
        <f t="shared" si="1"/>
        <v>0</v>
      </c>
      <c r="L39" s="84"/>
      <c r="M39" s="84"/>
      <c r="N39" s="84"/>
      <c r="O39" s="84"/>
      <c r="P39" s="84"/>
      <c r="Q39" s="84"/>
      <c r="R39" s="84"/>
      <c r="S39" s="84"/>
      <c r="T39" s="87">
        <f t="shared" si="2"/>
        <v>0</v>
      </c>
      <c r="U39" s="84"/>
      <c r="V39" s="84"/>
      <c r="W39" s="84"/>
      <c r="X39" s="84"/>
      <c r="Y39" s="87">
        <f t="shared" si="3"/>
        <v>0</v>
      </c>
      <c r="Z39" s="117">
        <f t="shared" si="4"/>
        <v>0</v>
      </c>
    </row>
    <row r="40" spans="1:26" ht="15.75" x14ac:dyDescent="0.25">
      <c r="A40" s="88">
        <v>36</v>
      </c>
      <c r="B40" s="80"/>
      <c r="C40" s="80"/>
      <c r="D40" s="80"/>
      <c r="E40" s="80"/>
      <c r="F40" s="80"/>
      <c r="G40" s="80"/>
      <c r="H40" s="78"/>
      <c r="I40" s="262">
        <f t="shared" si="0"/>
        <v>0</v>
      </c>
      <c r="J40" s="80"/>
      <c r="K40" s="79">
        <f t="shared" si="1"/>
        <v>0</v>
      </c>
      <c r="L40" s="80"/>
      <c r="M40" s="80"/>
      <c r="N40" s="80"/>
      <c r="O40" s="80"/>
      <c r="P40" s="80"/>
      <c r="Q40" s="80"/>
      <c r="R40" s="80"/>
      <c r="S40" s="80"/>
      <c r="T40" s="79">
        <f t="shared" si="2"/>
        <v>0</v>
      </c>
      <c r="U40" s="80"/>
      <c r="V40" s="80"/>
      <c r="W40" s="80"/>
      <c r="X40" s="80"/>
      <c r="Y40" s="79">
        <f t="shared" si="3"/>
        <v>0</v>
      </c>
      <c r="Z40" s="93">
        <f t="shared" si="4"/>
        <v>0</v>
      </c>
    </row>
    <row r="41" spans="1:26" ht="15.75" x14ac:dyDescent="0.25">
      <c r="A41" s="94">
        <v>37</v>
      </c>
      <c r="B41" s="81"/>
      <c r="C41" s="81"/>
      <c r="D41" s="81"/>
      <c r="E41" s="81"/>
      <c r="F41" s="81"/>
      <c r="G41" s="81"/>
      <c r="H41" s="82"/>
      <c r="I41" s="263">
        <f t="shared" si="0"/>
        <v>0</v>
      </c>
      <c r="J41" s="81"/>
      <c r="K41" s="83">
        <f t="shared" si="1"/>
        <v>0</v>
      </c>
      <c r="L41" s="81"/>
      <c r="M41" s="81"/>
      <c r="N41" s="81"/>
      <c r="O41" s="81"/>
      <c r="P41" s="81"/>
      <c r="Q41" s="81"/>
      <c r="R41" s="81"/>
      <c r="S41" s="81"/>
      <c r="T41" s="83">
        <f t="shared" si="2"/>
        <v>0</v>
      </c>
      <c r="U41" s="81"/>
      <c r="V41" s="81"/>
      <c r="W41" s="81"/>
      <c r="X41" s="81"/>
      <c r="Y41" s="83">
        <f t="shared" si="3"/>
        <v>0</v>
      </c>
      <c r="Z41" s="114">
        <f t="shared" si="4"/>
        <v>0</v>
      </c>
    </row>
    <row r="42" spans="1:26" ht="15.75" x14ac:dyDescent="0.25">
      <c r="A42" s="94">
        <v>38</v>
      </c>
      <c r="B42" s="81"/>
      <c r="C42" s="81"/>
      <c r="D42" s="81"/>
      <c r="E42" s="81"/>
      <c r="F42" s="81"/>
      <c r="G42" s="81"/>
      <c r="H42" s="82"/>
      <c r="I42" s="263">
        <f t="shared" si="0"/>
        <v>0</v>
      </c>
      <c r="J42" s="81"/>
      <c r="K42" s="83">
        <f t="shared" si="1"/>
        <v>0</v>
      </c>
      <c r="L42" s="81"/>
      <c r="M42" s="81"/>
      <c r="N42" s="81"/>
      <c r="O42" s="81"/>
      <c r="P42" s="81"/>
      <c r="Q42" s="81"/>
      <c r="R42" s="81"/>
      <c r="S42" s="81"/>
      <c r="T42" s="83">
        <f t="shared" si="2"/>
        <v>0</v>
      </c>
      <c r="U42" s="81"/>
      <c r="V42" s="81"/>
      <c r="W42" s="81"/>
      <c r="X42" s="81"/>
      <c r="Y42" s="83">
        <f t="shared" si="3"/>
        <v>0</v>
      </c>
      <c r="Z42" s="114">
        <f t="shared" si="4"/>
        <v>0</v>
      </c>
    </row>
    <row r="43" spans="1:26" ht="15.75" x14ac:dyDescent="0.25">
      <c r="A43" s="94">
        <v>39</v>
      </c>
      <c r="B43" s="81"/>
      <c r="C43" s="81"/>
      <c r="D43" s="81"/>
      <c r="E43" s="81"/>
      <c r="F43" s="81"/>
      <c r="G43" s="81"/>
      <c r="H43" s="82"/>
      <c r="I43" s="263">
        <f t="shared" si="0"/>
        <v>0</v>
      </c>
      <c r="J43" s="81"/>
      <c r="K43" s="83">
        <f t="shared" si="1"/>
        <v>0</v>
      </c>
      <c r="L43" s="81"/>
      <c r="M43" s="81"/>
      <c r="N43" s="81"/>
      <c r="O43" s="81"/>
      <c r="P43" s="81"/>
      <c r="Q43" s="81"/>
      <c r="R43" s="81"/>
      <c r="S43" s="81"/>
      <c r="T43" s="83">
        <f t="shared" si="2"/>
        <v>0</v>
      </c>
      <c r="U43" s="81"/>
      <c r="V43" s="81"/>
      <c r="W43" s="81"/>
      <c r="X43" s="81"/>
      <c r="Y43" s="83">
        <f t="shared" si="3"/>
        <v>0</v>
      </c>
      <c r="Z43" s="114">
        <f t="shared" si="4"/>
        <v>0</v>
      </c>
    </row>
    <row r="44" spans="1:26" ht="16.5" thickBot="1" x14ac:dyDescent="0.3">
      <c r="A44" s="116">
        <v>40</v>
      </c>
      <c r="B44" s="84"/>
      <c r="C44" s="84"/>
      <c r="D44" s="84"/>
      <c r="E44" s="84"/>
      <c r="F44" s="84"/>
      <c r="G44" s="84"/>
      <c r="H44" s="85"/>
      <c r="I44" s="264">
        <f t="shared" si="0"/>
        <v>0</v>
      </c>
      <c r="J44" s="84"/>
      <c r="K44" s="87">
        <f t="shared" si="1"/>
        <v>0</v>
      </c>
      <c r="L44" s="84"/>
      <c r="M44" s="84"/>
      <c r="N44" s="84"/>
      <c r="O44" s="84"/>
      <c r="P44" s="84"/>
      <c r="Q44" s="84"/>
      <c r="R44" s="84"/>
      <c r="S44" s="84"/>
      <c r="T44" s="87">
        <f t="shared" si="2"/>
        <v>0</v>
      </c>
      <c r="U44" s="84"/>
      <c r="V44" s="84"/>
      <c r="W44" s="84"/>
      <c r="X44" s="84"/>
      <c r="Y44" s="87">
        <f t="shared" si="3"/>
        <v>0</v>
      </c>
      <c r="Z44" s="117">
        <f t="shared" si="4"/>
        <v>0</v>
      </c>
    </row>
    <row r="45" spans="1:26" ht="15.75" x14ac:dyDescent="0.25">
      <c r="A45" s="88">
        <v>41</v>
      </c>
      <c r="B45" s="260"/>
      <c r="C45" s="260"/>
      <c r="D45" s="260"/>
      <c r="E45" s="260"/>
      <c r="F45" s="260"/>
      <c r="G45" s="260"/>
      <c r="H45" s="260"/>
      <c r="I45" s="262">
        <f t="shared" si="0"/>
        <v>0</v>
      </c>
      <c r="J45" s="260"/>
      <c r="K45" s="79">
        <f t="shared" si="1"/>
        <v>0</v>
      </c>
      <c r="L45" s="260"/>
      <c r="M45" s="260"/>
      <c r="N45" s="260"/>
      <c r="O45" s="260"/>
      <c r="P45" s="260"/>
      <c r="Q45" s="260"/>
      <c r="R45" s="260"/>
      <c r="S45" s="260"/>
      <c r="T45" s="79">
        <f t="shared" si="2"/>
        <v>0</v>
      </c>
      <c r="U45" s="260"/>
      <c r="V45" s="260"/>
      <c r="W45" s="260"/>
      <c r="X45" s="260"/>
      <c r="Y45" s="79">
        <f t="shared" si="3"/>
        <v>0</v>
      </c>
      <c r="Z45" s="93">
        <f t="shared" si="4"/>
        <v>0</v>
      </c>
    </row>
    <row r="46" spans="1:26" ht="16.5" thickBot="1" x14ac:dyDescent="0.3">
      <c r="A46" s="89">
        <v>42</v>
      </c>
      <c r="B46" s="261"/>
      <c r="C46" s="261"/>
      <c r="D46" s="261"/>
      <c r="E46" s="261"/>
      <c r="F46" s="261"/>
      <c r="G46" s="261"/>
      <c r="H46" s="261"/>
      <c r="I46" s="265">
        <f t="shared" si="0"/>
        <v>0</v>
      </c>
      <c r="J46" s="261"/>
      <c r="K46" s="77">
        <f t="shared" si="1"/>
        <v>0</v>
      </c>
      <c r="L46" s="261"/>
      <c r="M46" s="261"/>
      <c r="N46" s="261"/>
      <c r="O46" s="261"/>
      <c r="P46" s="261"/>
      <c r="Q46" s="261"/>
      <c r="R46" s="261"/>
      <c r="S46" s="261"/>
      <c r="T46" s="77">
        <f t="shared" si="2"/>
        <v>0</v>
      </c>
      <c r="U46" s="261"/>
      <c r="V46" s="261"/>
      <c r="W46" s="261"/>
      <c r="X46" s="261"/>
      <c r="Y46" s="77">
        <f t="shared" si="3"/>
        <v>0</v>
      </c>
      <c r="Z46" s="115">
        <f t="shared" si="4"/>
        <v>0</v>
      </c>
    </row>
    <row r="47" spans="1:26" ht="21" x14ac:dyDescent="0.35">
      <c r="M47" s="256">
        <v>24</v>
      </c>
    </row>
  </sheetData>
  <sheetProtection password="CC2F" sheet="1" objects="1" scenarios="1"/>
  <mergeCells count="9">
    <mergeCell ref="A1:Z1"/>
    <mergeCell ref="B2:I2"/>
    <mergeCell ref="J2:J3"/>
    <mergeCell ref="K2:K3"/>
    <mergeCell ref="L2:S2"/>
    <mergeCell ref="T2:T3"/>
    <mergeCell ref="U2:X2"/>
    <mergeCell ref="Y2:Y3"/>
    <mergeCell ref="Z2:Z3"/>
  </mergeCells>
  <pageMargins left="0.31496062992125984" right="0.11811023622047245" top="0.35433070866141736" bottom="0.15748031496062992" header="0.31496062992125984" footer="0.31496062992125984"/>
  <pageSetup paperSize="9" orientation="portrait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3CC"/>
  </sheetPr>
  <dimension ref="A1:Z47"/>
  <sheetViews>
    <sheetView view="pageBreakPreview" topLeftCell="A31" zoomScaleNormal="100" zoomScaleSheetLayoutView="100" workbookViewId="0">
      <selection activeCell="Y46" activeCellId="3" sqref="I4:I46 K4:K46 T4:T46 Y4:Z46"/>
    </sheetView>
  </sheetViews>
  <sheetFormatPr defaultRowHeight="14.25" x14ac:dyDescent="0.2"/>
  <cols>
    <col min="1" max="1" width="6.25" style="186" customWidth="1"/>
    <col min="2" max="10" width="3.125" style="186" customWidth="1"/>
    <col min="11" max="11" width="3.875" style="186" customWidth="1"/>
    <col min="12" max="19" width="3.125" style="186" customWidth="1"/>
    <col min="20" max="20" width="3.875" style="186" customWidth="1"/>
    <col min="21" max="24" width="3.125" style="186" customWidth="1"/>
    <col min="25" max="25" width="3.875" style="186" customWidth="1"/>
    <col min="26" max="26" width="5.875" style="186" customWidth="1"/>
    <col min="27" max="16384" width="9" style="186"/>
  </cols>
  <sheetData>
    <row r="1" spans="1:26" ht="19.5" thickBot="1" x14ac:dyDescent="0.35">
      <c r="A1" s="421" t="s">
        <v>75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</row>
    <row r="2" spans="1:26" ht="29.25" customHeight="1" x14ac:dyDescent="0.25">
      <c r="A2" s="90" t="s">
        <v>30</v>
      </c>
      <c r="B2" s="418" t="s">
        <v>45</v>
      </c>
      <c r="C2" s="419"/>
      <c r="D2" s="419"/>
      <c r="E2" s="419"/>
      <c r="F2" s="419"/>
      <c r="G2" s="419"/>
      <c r="H2" s="419"/>
      <c r="I2" s="419"/>
      <c r="J2" s="420" t="s">
        <v>52</v>
      </c>
      <c r="K2" s="422" t="s">
        <v>46</v>
      </c>
      <c r="L2" s="418" t="s">
        <v>47</v>
      </c>
      <c r="M2" s="419"/>
      <c r="N2" s="419"/>
      <c r="O2" s="419"/>
      <c r="P2" s="419"/>
      <c r="Q2" s="419"/>
      <c r="R2" s="419"/>
      <c r="S2" s="424"/>
      <c r="T2" s="425" t="s">
        <v>46</v>
      </c>
      <c r="U2" s="427" t="s">
        <v>48</v>
      </c>
      <c r="V2" s="428"/>
      <c r="W2" s="428"/>
      <c r="X2" s="429"/>
      <c r="Y2" s="425" t="s">
        <v>46</v>
      </c>
      <c r="Z2" s="430" t="s">
        <v>53</v>
      </c>
    </row>
    <row r="3" spans="1:26" ht="15.75" x14ac:dyDescent="0.2">
      <c r="A3" s="91" t="s">
        <v>50</v>
      </c>
      <c r="B3" s="267"/>
      <c r="C3" s="267"/>
      <c r="D3" s="267"/>
      <c r="E3" s="267"/>
      <c r="F3" s="267"/>
      <c r="G3" s="267"/>
      <c r="H3" s="270"/>
      <c r="I3" s="86" t="s">
        <v>51</v>
      </c>
      <c r="J3" s="420"/>
      <c r="K3" s="423"/>
      <c r="L3" s="267"/>
      <c r="M3" s="267"/>
      <c r="N3" s="267"/>
      <c r="O3" s="267"/>
      <c r="P3" s="267"/>
      <c r="Q3" s="267"/>
      <c r="R3" s="267"/>
      <c r="S3" s="267"/>
      <c r="T3" s="426"/>
      <c r="U3" s="267"/>
      <c r="V3" s="267"/>
      <c r="W3" s="267"/>
      <c r="X3" s="267"/>
      <c r="Y3" s="426"/>
      <c r="Z3" s="431"/>
    </row>
    <row r="4" spans="1:26" ht="16.5" thickBot="1" x14ac:dyDescent="0.3">
      <c r="A4" s="111" t="s">
        <v>49</v>
      </c>
      <c r="B4" s="84"/>
      <c r="C4" s="84"/>
      <c r="D4" s="84"/>
      <c r="E4" s="84"/>
      <c r="F4" s="84"/>
      <c r="G4" s="84"/>
      <c r="H4" s="85"/>
      <c r="I4" s="266">
        <f>SUM(B4:H4)</f>
        <v>0</v>
      </c>
      <c r="J4" s="95"/>
      <c r="K4" s="113">
        <f>I4+J4</f>
        <v>0</v>
      </c>
      <c r="L4" s="84"/>
      <c r="M4" s="84"/>
      <c r="N4" s="84"/>
      <c r="O4" s="84"/>
      <c r="P4" s="84"/>
      <c r="Q4" s="84"/>
      <c r="R4" s="84"/>
      <c r="S4" s="84"/>
      <c r="T4" s="87">
        <f>SUM(L4:S4)</f>
        <v>0</v>
      </c>
      <c r="U4" s="84"/>
      <c r="V4" s="84"/>
      <c r="W4" s="84"/>
      <c r="X4" s="84"/>
      <c r="Y4" s="87">
        <f>SUM(U4:X4)</f>
        <v>0</v>
      </c>
      <c r="Z4" s="117">
        <v>100</v>
      </c>
    </row>
    <row r="5" spans="1:26" ht="15.75" x14ac:dyDescent="0.25">
      <c r="A5" s="88">
        <v>1</v>
      </c>
      <c r="B5" s="80"/>
      <c r="C5" s="80"/>
      <c r="D5" s="80"/>
      <c r="E5" s="80"/>
      <c r="F5" s="80"/>
      <c r="G5" s="80"/>
      <c r="H5" s="78"/>
      <c r="I5" s="262">
        <f>SUM(B5:H5)</f>
        <v>0</v>
      </c>
      <c r="J5" s="80"/>
      <c r="K5" s="79">
        <f>I5+J5</f>
        <v>0</v>
      </c>
      <c r="L5" s="80"/>
      <c r="M5" s="80"/>
      <c r="N5" s="80"/>
      <c r="O5" s="80"/>
      <c r="P5" s="80"/>
      <c r="Q5" s="80"/>
      <c r="R5" s="80"/>
      <c r="S5" s="80"/>
      <c r="T5" s="79">
        <f>SUM(L5:S5)</f>
        <v>0</v>
      </c>
      <c r="U5" s="80"/>
      <c r="V5" s="80"/>
      <c r="W5" s="80"/>
      <c r="X5" s="80"/>
      <c r="Y5" s="79">
        <f>SUM(U5:X5)</f>
        <v>0</v>
      </c>
      <c r="Z5" s="93">
        <f>K5+T5+Y5</f>
        <v>0</v>
      </c>
    </row>
    <row r="6" spans="1:26" ht="15.75" x14ac:dyDescent="0.25">
      <c r="A6" s="94">
        <v>2</v>
      </c>
      <c r="B6" s="81"/>
      <c r="C6" s="81"/>
      <c r="D6" s="81"/>
      <c r="E6" s="81"/>
      <c r="F6" s="81"/>
      <c r="G6" s="81"/>
      <c r="H6" s="82"/>
      <c r="I6" s="263">
        <f t="shared" ref="I6:I46" si="0">SUM(B6:H6)</f>
        <v>0</v>
      </c>
      <c r="J6" s="81"/>
      <c r="K6" s="83">
        <f t="shared" ref="K6:K46" si="1">I6+J6</f>
        <v>0</v>
      </c>
      <c r="L6" s="81"/>
      <c r="M6" s="81"/>
      <c r="N6" s="81"/>
      <c r="O6" s="81"/>
      <c r="P6" s="81"/>
      <c r="Q6" s="81"/>
      <c r="R6" s="81"/>
      <c r="S6" s="81"/>
      <c r="T6" s="83">
        <f t="shared" ref="T6:T46" si="2">SUM(L6:S6)</f>
        <v>0</v>
      </c>
      <c r="U6" s="81"/>
      <c r="V6" s="81"/>
      <c r="W6" s="81"/>
      <c r="X6" s="81"/>
      <c r="Y6" s="83">
        <f t="shared" ref="Y6:Y46" si="3">SUM(U6:X6)</f>
        <v>0</v>
      </c>
      <c r="Z6" s="114">
        <f t="shared" ref="Z6:Z46" si="4">K6+T6+Y6</f>
        <v>0</v>
      </c>
    </row>
    <row r="7" spans="1:26" ht="15.75" x14ac:dyDescent="0.25">
      <c r="A7" s="94">
        <v>3</v>
      </c>
      <c r="B7" s="81"/>
      <c r="C7" s="81"/>
      <c r="D7" s="81"/>
      <c r="E7" s="81"/>
      <c r="F7" s="81"/>
      <c r="G7" s="81"/>
      <c r="H7" s="82"/>
      <c r="I7" s="263">
        <f t="shared" si="0"/>
        <v>0</v>
      </c>
      <c r="J7" s="81"/>
      <c r="K7" s="83">
        <f t="shared" si="1"/>
        <v>0</v>
      </c>
      <c r="L7" s="81"/>
      <c r="M7" s="81"/>
      <c r="N7" s="81"/>
      <c r="O7" s="81"/>
      <c r="P7" s="81"/>
      <c r="Q7" s="81"/>
      <c r="R7" s="81"/>
      <c r="S7" s="81"/>
      <c r="T7" s="83">
        <f t="shared" si="2"/>
        <v>0</v>
      </c>
      <c r="U7" s="81"/>
      <c r="V7" s="81"/>
      <c r="W7" s="81"/>
      <c r="X7" s="81"/>
      <c r="Y7" s="83">
        <f t="shared" si="3"/>
        <v>0</v>
      </c>
      <c r="Z7" s="114">
        <f t="shared" si="4"/>
        <v>0</v>
      </c>
    </row>
    <row r="8" spans="1:26" ht="15.75" x14ac:dyDescent="0.25">
      <c r="A8" s="94">
        <v>4</v>
      </c>
      <c r="B8" s="81"/>
      <c r="C8" s="81"/>
      <c r="D8" s="81"/>
      <c r="E8" s="81"/>
      <c r="F8" s="81"/>
      <c r="G8" s="81"/>
      <c r="H8" s="82"/>
      <c r="I8" s="263">
        <f t="shared" si="0"/>
        <v>0</v>
      </c>
      <c r="J8" s="81"/>
      <c r="K8" s="83">
        <f t="shared" si="1"/>
        <v>0</v>
      </c>
      <c r="L8" s="81"/>
      <c r="M8" s="81"/>
      <c r="N8" s="81"/>
      <c r="O8" s="81"/>
      <c r="P8" s="81"/>
      <c r="Q8" s="81"/>
      <c r="R8" s="81"/>
      <c r="S8" s="81"/>
      <c r="T8" s="83">
        <f t="shared" si="2"/>
        <v>0</v>
      </c>
      <c r="U8" s="81"/>
      <c r="V8" s="81"/>
      <c r="W8" s="81"/>
      <c r="X8" s="81"/>
      <c r="Y8" s="83">
        <f t="shared" si="3"/>
        <v>0</v>
      </c>
      <c r="Z8" s="114">
        <f t="shared" si="4"/>
        <v>0</v>
      </c>
    </row>
    <row r="9" spans="1:26" ht="16.5" thickBot="1" x14ac:dyDescent="0.3">
      <c r="A9" s="116">
        <v>5</v>
      </c>
      <c r="B9" s="84"/>
      <c r="C9" s="84"/>
      <c r="D9" s="84"/>
      <c r="E9" s="84"/>
      <c r="F9" s="84"/>
      <c r="G9" s="84"/>
      <c r="H9" s="85"/>
      <c r="I9" s="264">
        <f t="shared" si="0"/>
        <v>0</v>
      </c>
      <c r="J9" s="84"/>
      <c r="K9" s="87">
        <f t="shared" si="1"/>
        <v>0</v>
      </c>
      <c r="L9" s="84"/>
      <c r="M9" s="84"/>
      <c r="N9" s="84"/>
      <c r="O9" s="84"/>
      <c r="P9" s="84"/>
      <c r="Q9" s="84"/>
      <c r="R9" s="84"/>
      <c r="S9" s="84"/>
      <c r="T9" s="87">
        <f t="shared" si="2"/>
        <v>0</v>
      </c>
      <c r="U9" s="84"/>
      <c r="V9" s="84"/>
      <c r="W9" s="84"/>
      <c r="X9" s="84"/>
      <c r="Y9" s="87">
        <f t="shared" si="3"/>
        <v>0</v>
      </c>
      <c r="Z9" s="117">
        <f t="shared" si="4"/>
        <v>0</v>
      </c>
    </row>
    <row r="10" spans="1:26" ht="15.75" x14ac:dyDescent="0.25">
      <c r="A10" s="88">
        <v>6</v>
      </c>
      <c r="B10" s="80"/>
      <c r="C10" s="80"/>
      <c r="D10" s="80"/>
      <c r="E10" s="80"/>
      <c r="F10" s="80"/>
      <c r="G10" s="80"/>
      <c r="H10" s="78"/>
      <c r="I10" s="262">
        <f t="shared" si="0"/>
        <v>0</v>
      </c>
      <c r="J10" s="80"/>
      <c r="K10" s="79">
        <f t="shared" si="1"/>
        <v>0</v>
      </c>
      <c r="L10" s="80"/>
      <c r="M10" s="80"/>
      <c r="N10" s="80"/>
      <c r="O10" s="80"/>
      <c r="P10" s="80"/>
      <c r="Q10" s="80"/>
      <c r="R10" s="80"/>
      <c r="S10" s="80"/>
      <c r="T10" s="79">
        <f t="shared" si="2"/>
        <v>0</v>
      </c>
      <c r="U10" s="80"/>
      <c r="V10" s="80"/>
      <c r="W10" s="80"/>
      <c r="X10" s="80"/>
      <c r="Y10" s="79">
        <f t="shared" si="3"/>
        <v>0</v>
      </c>
      <c r="Z10" s="93">
        <f t="shared" si="4"/>
        <v>0</v>
      </c>
    </row>
    <row r="11" spans="1:26" ht="15.75" x14ac:dyDescent="0.25">
      <c r="A11" s="94">
        <v>7</v>
      </c>
      <c r="B11" s="81"/>
      <c r="C11" s="81"/>
      <c r="D11" s="81"/>
      <c r="E11" s="81"/>
      <c r="F11" s="81"/>
      <c r="G11" s="81"/>
      <c r="H11" s="82"/>
      <c r="I11" s="263">
        <f t="shared" si="0"/>
        <v>0</v>
      </c>
      <c r="J11" s="81"/>
      <c r="K11" s="83">
        <f t="shared" si="1"/>
        <v>0</v>
      </c>
      <c r="L11" s="81"/>
      <c r="M11" s="81"/>
      <c r="N11" s="81"/>
      <c r="O11" s="81"/>
      <c r="P11" s="81"/>
      <c r="Q11" s="81"/>
      <c r="R11" s="81"/>
      <c r="S11" s="81"/>
      <c r="T11" s="83">
        <f t="shared" si="2"/>
        <v>0</v>
      </c>
      <c r="U11" s="81"/>
      <c r="V11" s="81"/>
      <c r="W11" s="81"/>
      <c r="X11" s="81"/>
      <c r="Y11" s="83">
        <f t="shared" si="3"/>
        <v>0</v>
      </c>
      <c r="Z11" s="114">
        <f t="shared" si="4"/>
        <v>0</v>
      </c>
    </row>
    <row r="12" spans="1:26" ht="15.75" x14ac:dyDescent="0.25">
      <c r="A12" s="94">
        <v>8</v>
      </c>
      <c r="B12" s="81"/>
      <c r="C12" s="81"/>
      <c r="D12" s="81"/>
      <c r="E12" s="81"/>
      <c r="F12" s="81"/>
      <c r="G12" s="81"/>
      <c r="H12" s="82"/>
      <c r="I12" s="263">
        <f t="shared" si="0"/>
        <v>0</v>
      </c>
      <c r="J12" s="81"/>
      <c r="K12" s="83">
        <f t="shared" si="1"/>
        <v>0</v>
      </c>
      <c r="L12" s="81"/>
      <c r="M12" s="81"/>
      <c r="N12" s="81"/>
      <c r="O12" s="81"/>
      <c r="P12" s="81"/>
      <c r="Q12" s="81"/>
      <c r="R12" s="81"/>
      <c r="S12" s="81"/>
      <c r="T12" s="83">
        <f t="shared" si="2"/>
        <v>0</v>
      </c>
      <c r="U12" s="81"/>
      <c r="V12" s="81"/>
      <c r="W12" s="81"/>
      <c r="X12" s="81"/>
      <c r="Y12" s="83">
        <f t="shared" si="3"/>
        <v>0</v>
      </c>
      <c r="Z12" s="114">
        <f t="shared" si="4"/>
        <v>0</v>
      </c>
    </row>
    <row r="13" spans="1:26" ht="15.75" x14ac:dyDescent="0.25">
      <c r="A13" s="94">
        <v>9</v>
      </c>
      <c r="B13" s="81"/>
      <c r="C13" s="81"/>
      <c r="D13" s="81"/>
      <c r="E13" s="81"/>
      <c r="F13" s="81"/>
      <c r="G13" s="81"/>
      <c r="H13" s="82"/>
      <c r="I13" s="263">
        <f t="shared" si="0"/>
        <v>0</v>
      </c>
      <c r="J13" s="81"/>
      <c r="K13" s="83">
        <f t="shared" si="1"/>
        <v>0</v>
      </c>
      <c r="L13" s="81"/>
      <c r="M13" s="81"/>
      <c r="N13" s="81"/>
      <c r="O13" s="81"/>
      <c r="P13" s="81"/>
      <c r="Q13" s="81"/>
      <c r="R13" s="81"/>
      <c r="S13" s="81"/>
      <c r="T13" s="83">
        <f t="shared" si="2"/>
        <v>0</v>
      </c>
      <c r="U13" s="81"/>
      <c r="V13" s="81"/>
      <c r="W13" s="81"/>
      <c r="X13" s="81"/>
      <c r="Y13" s="83">
        <f t="shared" si="3"/>
        <v>0</v>
      </c>
      <c r="Z13" s="114">
        <f t="shared" si="4"/>
        <v>0</v>
      </c>
    </row>
    <row r="14" spans="1:26" ht="16.5" thickBot="1" x14ac:dyDescent="0.3">
      <c r="A14" s="116">
        <v>10</v>
      </c>
      <c r="B14" s="84"/>
      <c r="C14" s="84"/>
      <c r="D14" s="84"/>
      <c r="E14" s="84"/>
      <c r="F14" s="84"/>
      <c r="G14" s="84"/>
      <c r="H14" s="85"/>
      <c r="I14" s="264">
        <f t="shared" si="0"/>
        <v>0</v>
      </c>
      <c r="J14" s="84"/>
      <c r="K14" s="87">
        <f t="shared" si="1"/>
        <v>0</v>
      </c>
      <c r="L14" s="84"/>
      <c r="M14" s="84"/>
      <c r="N14" s="84"/>
      <c r="O14" s="84"/>
      <c r="P14" s="84"/>
      <c r="Q14" s="84"/>
      <c r="R14" s="84"/>
      <c r="S14" s="84"/>
      <c r="T14" s="87">
        <f t="shared" si="2"/>
        <v>0</v>
      </c>
      <c r="U14" s="84"/>
      <c r="V14" s="84"/>
      <c r="W14" s="84"/>
      <c r="X14" s="84"/>
      <c r="Y14" s="87">
        <f t="shared" si="3"/>
        <v>0</v>
      </c>
      <c r="Z14" s="117">
        <f t="shared" si="4"/>
        <v>0</v>
      </c>
    </row>
    <row r="15" spans="1:26" ht="15.75" x14ac:dyDescent="0.25">
      <c r="A15" s="88">
        <v>11</v>
      </c>
      <c r="B15" s="80"/>
      <c r="C15" s="80"/>
      <c r="D15" s="80"/>
      <c r="E15" s="80"/>
      <c r="F15" s="80"/>
      <c r="G15" s="80"/>
      <c r="H15" s="78"/>
      <c r="I15" s="262">
        <f t="shared" si="0"/>
        <v>0</v>
      </c>
      <c r="J15" s="80"/>
      <c r="K15" s="79">
        <f t="shared" si="1"/>
        <v>0</v>
      </c>
      <c r="L15" s="80"/>
      <c r="M15" s="80"/>
      <c r="N15" s="80"/>
      <c r="O15" s="80"/>
      <c r="P15" s="80"/>
      <c r="Q15" s="80"/>
      <c r="R15" s="80"/>
      <c r="S15" s="80"/>
      <c r="T15" s="79">
        <f t="shared" si="2"/>
        <v>0</v>
      </c>
      <c r="U15" s="80"/>
      <c r="V15" s="80"/>
      <c r="W15" s="80"/>
      <c r="X15" s="80"/>
      <c r="Y15" s="79">
        <f t="shared" si="3"/>
        <v>0</v>
      </c>
      <c r="Z15" s="93">
        <f t="shared" si="4"/>
        <v>0</v>
      </c>
    </row>
    <row r="16" spans="1:26" ht="15.75" x14ac:dyDescent="0.25">
      <c r="A16" s="94">
        <v>12</v>
      </c>
      <c r="B16" s="81"/>
      <c r="C16" s="81"/>
      <c r="D16" s="81"/>
      <c r="E16" s="81"/>
      <c r="F16" s="81"/>
      <c r="G16" s="81"/>
      <c r="H16" s="82"/>
      <c r="I16" s="263">
        <f t="shared" si="0"/>
        <v>0</v>
      </c>
      <c r="J16" s="81"/>
      <c r="K16" s="83">
        <f t="shared" si="1"/>
        <v>0</v>
      </c>
      <c r="L16" s="81"/>
      <c r="M16" s="81"/>
      <c r="N16" s="81"/>
      <c r="O16" s="81"/>
      <c r="P16" s="81"/>
      <c r="Q16" s="81"/>
      <c r="R16" s="81"/>
      <c r="S16" s="81"/>
      <c r="T16" s="83">
        <f t="shared" si="2"/>
        <v>0</v>
      </c>
      <c r="U16" s="81"/>
      <c r="V16" s="81"/>
      <c r="W16" s="81"/>
      <c r="X16" s="81"/>
      <c r="Y16" s="83">
        <f t="shared" si="3"/>
        <v>0</v>
      </c>
      <c r="Z16" s="114">
        <f t="shared" si="4"/>
        <v>0</v>
      </c>
    </row>
    <row r="17" spans="1:26" ht="15.75" x14ac:dyDescent="0.25">
      <c r="A17" s="94">
        <v>13</v>
      </c>
      <c r="B17" s="81"/>
      <c r="C17" s="81"/>
      <c r="D17" s="81"/>
      <c r="E17" s="81"/>
      <c r="F17" s="81"/>
      <c r="G17" s="81"/>
      <c r="H17" s="82"/>
      <c r="I17" s="263">
        <f t="shared" si="0"/>
        <v>0</v>
      </c>
      <c r="J17" s="81"/>
      <c r="K17" s="83">
        <f t="shared" si="1"/>
        <v>0</v>
      </c>
      <c r="L17" s="81"/>
      <c r="M17" s="81"/>
      <c r="N17" s="81"/>
      <c r="O17" s="81"/>
      <c r="P17" s="81"/>
      <c r="Q17" s="81"/>
      <c r="R17" s="81"/>
      <c r="S17" s="81"/>
      <c r="T17" s="83">
        <f t="shared" si="2"/>
        <v>0</v>
      </c>
      <c r="U17" s="81"/>
      <c r="V17" s="81"/>
      <c r="W17" s="81"/>
      <c r="X17" s="81"/>
      <c r="Y17" s="83">
        <f t="shared" si="3"/>
        <v>0</v>
      </c>
      <c r="Z17" s="114">
        <f t="shared" si="4"/>
        <v>0</v>
      </c>
    </row>
    <row r="18" spans="1:26" ht="15.75" x14ac:dyDescent="0.25">
      <c r="A18" s="94">
        <v>14</v>
      </c>
      <c r="B18" s="81"/>
      <c r="C18" s="81"/>
      <c r="D18" s="81"/>
      <c r="E18" s="81"/>
      <c r="F18" s="81"/>
      <c r="G18" s="81"/>
      <c r="H18" s="82"/>
      <c r="I18" s="263">
        <f t="shared" si="0"/>
        <v>0</v>
      </c>
      <c r="J18" s="81"/>
      <c r="K18" s="83">
        <f t="shared" si="1"/>
        <v>0</v>
      </c>
      <c r="L18" s="81"/>
      <c r="M18" s="81"/>
      <c r="N18" s="81"/>
      <c r="O18" s="81"/>
      <c r="P18" s="81"/>
      <c r="Q18" s="81"/>
      <c r="R18" s="81"/>
      <c r="S18" s="81"/>
      <c r="T18" s="83">
        <f t="shared" si="2"/>
        <v>0</v>
      </c>
      <c r="U18" s="81"/>
      <c r="V18" s="81"/>
      <c r="W18" s="81"/>
      <c r="X18" s="81"/>
      <c r="Y18" s="83">
        <f t="shared" si="3"/>
        <v>0</v>
      </c>
      <c r="Z18" s="114">
        <f t="shared" si="4"/>
        <v>0</v>
      </c>
    </row>
    <row r="19" spans="1:26" ht="16.5" thickBot="1" x14ac:dyDescent="0.3">
      <c r="A19" s="116">
        <v>15</v>
      </c>
      <c r="B19" s="84"/>
      <c r="C19" s="84"/>
      <c r="D19" s="84"/>
      <c r="E19" s="84"/>
      <c r="F19" s="84"/>
      <c r="G19" s="84"/>
      <c r="H19" s="85"/>
      <c r="I19" s="264">
        <f t="shared" si="0"/>
        <v>0</v>
      </c>
      <c r="J19" s="84"/>
      <c r="K19" s="87">
        <f t="shared" si="1"/>
        <v>0</v>
      </c>
      <c r="L19" s="84"/>
      <c r="M19" s="84"/>
      <c r="N19" s="84"/>
      <c r="O19" s="84"/>
      <c r="P19" s="84"/>
      <c r="Q19" s="84"/>
      <c r="R19" s="84"/>
      <c r="S19" s="84"/>
      <c r="T19" s="87">
        <f t="shared" si="2"/>
        <v>0</v>
      </c>
      <c r="U19" s="84"/>
      <c r="V19" s="84"/>
      <c r="W19" s="84"/>
      <c r="X19" s="84"/>
      <c r="Y19" s="87">
        <f t="shared" si="3"/>
        <v>0</v>
      </c>
      <c r="Z19" s="117">
        <f t="shared" si="4"/>
        <v>0</v>
      </c>
    </row>
    <row r="20" spans="1:26" ht="15.75" x14ac:dyDescent="0.25">
      <c r="A20" s="88">
        <v>16</v>
      </c>
      <c r="B20" s="80"/>
      <c r="C20" s="80"/>
      <c r="D20" s="80"/>
      <c r="E20" s="80"/>
      <c r="F20" s="80"/>
      <c r="G20" s="80"/>
      <c r="H20" s="78"/>
      <c r="I20" s="262">
        <f t="shared" si="0"/>
        <v>0</v>
      </c>
      <c r="J20" s="80"/>
      <c r="K20" s="79">
        <f t="shared" si="1"/>
        <v>0</v>
      </c>
      <c r="L20" s="80"/>
      <c r="M20" s="80"/>
      <c r="N20" s="80"/>
      <c r="O20" s="80"/>
      <c r="P20" s="80"/>
      <c r="Q20" s="80"/>
      <c r="R20" s="80"/>
      <c r="S20" s="80"/>
      <c r="T20" s="79">
        <f t="shared" si="2"/>
        <v>0</v>
      </c>
      <c r="U20" s="80"/>
      <c r="V20" s="80"/>
      <c r="W20" s="80"/>
      <c r="X20" s="80"/>
      <c r="Y20" s="79">
        <f t="shared" si="3"/>
        <v>0</v>
      </c>
      <c r="Z20" s="93">
        <f t="shared" si="4"/>
        <v>0</v>
      </c>
    </row>
    <row r="21" spans="1:26" ht="15.75" x14ac:dyDescent="0.25">
      <c r="A21" s="94">
        <v>17</v>
      </c>
      <c r="B21" s="81"/>
      <c r="C21" s="81"/>
      <c r="D21" s="81"/>
      <c r="E21" s="81"/>
      <c r="F21" s="81"/>
      <c r="G21" s="81"/>
      <c r="H21" s="82"/>
      <c r="I21" s="263">
        <f t="shared" si="0"/>
        <v>0</v>
      </c>
      <c r="J21" s="81"/>
      <c r="K21" s="83">
        <f t="shared" si="1"/>
        <v>0</v>
      </c>
      <c r="L21" s="81"/>
      <c r="M21" s="81"/>
      <c r="N21" s="81"/>
      <c r="O21" s="81"/>
      <c r="P21" s="81"/>
      <c r="Q21" s="81"/>
      <c r="R21" s="81"/>
      <c r="S21" s="81"/>
      <c r="T21" s="83">
        <f t="shared" si="2"/>
        <v>0</v>
      </c>
      <c r="U21" s="81"/>
      <c r="V21" s="81"/>
      <c r="W21" s="81"/>
      <c r="X21" s="81"/>
      <c r="Y21" s="83">
        <f t="shared" si="3"/>
        <v>0</v>
      </c>
      <c r="Z21" s="114">
        <f t="shared" si="4"/>
        <v>0</v>
      </c>
    </row>
    <row r="22" spans="1:26" ht="15.75" x14ac:dyDescent="0.25">
      <c r="A22" s="94">
        <v>18</v>
      </c>
      <c r="B22" s="81"/>
      <c r="C22" s="81"/>
      <c r="D22" s="81"/>
      <c r="E22" s="81"/>
      <c r="F22" s="81"/>
      <c r="G22" s="81"/>
      <c r="H22" s="82"/>
      <c r="I22" s="263">
        <f t="shared" si="0"/>
        <v>0</v>
      </c>
      <c r="J22" s="81"/>
      <c r="K22" s="83">
        <f t="shared" si="1"/>
        <v>0</v>
      </c>
      <c r="L22" s="81"/>
      <c r="M22" s="81"/>
      <c r="N22" s="81"/>
      <c r="O22" s="81"/>
      <c r="P22" s="81"/>
      <c r="Q22" s="81"/>
      <c r="R22" s="81"/>
      <c r="S22" s="81"/>
      <c r="T22" s="83">
        <f t="shared" si="2"/>
        <v>0</v>
      </c>
      <c r="U22" s="81"/>
      <c r="V22" s="81"/>
      <c r="W22" s="81"/>
      <c r="X22" s="81"/>
      <c r="Y22" s="83">
        <f t="shared" si="3"/>
        <v>0</v>
      </c>
      <c r="Z22" s="114">
        <f t="shared" si="4"/>
        <v>0</v>
      </c>
    </row>
    <row r="23" spans="1:26" ht="15.75" x14ac:dyDescent="0.25">
      <c r="A23" s="94">
        <v>19</v>
      </c>
      <c r="B23" s="81"/>
      <c r="C23" s="81"/>
      <c r="D23" s="81"/>
      <c r="E23" s="81"/>
      <c r="F23" s="81"/>
      <c r="G23" s="81"/>
      <c r="H23" s="82"/>
      <c r="I23" s="263">
        <f t="shared" si="0"/>
        <v>0</v>
      </c>
      <c r="J23" s="81"/>
      <c r="K23" s="83">
        <f t="shared" si="1"/>
        <v>0</v>
      </c>
      <c r="L23" s="81"/>
      <c r="M23" s="81"/>
      <c r="N23" s="81"/>
      <c r="O23" s="81"/>
      <c r="P23" s="81"/>
      <c r="Q23" s="81"/>
      <c r="R23" s="81"/>
      <c r="S23" s="81"/>
      <c r="T23" s="83">
        <f t="shared" si="2"/>
        <v>0</v>
      </c>
      <c r="U23" s="81"/>
      <c r="V23" s="81"/>
      <c r="W23" s="81"/>
      <c r="X23" s="81"/>
      <c r="Y23" s="83">
        <f t="shared" si="3"/>
        <v>0</v>
      </c>
      <c r="Z23" s="114">
        <f t="shared" si="4"/>
        <v>0</v>
      </c>
    </row>
    <row r="24" spans="1:26" ht="16.5" thickBot="1" x14ac:dyDescent="0.3">
      <c r="A24" s="116">
        <v>20</v>
      </c>
      <c r="B24" s="84"/>
      <c r="C24" s="84"/>
      <c r="D24" s="84"/>
      <c r="E24" s="84"/>
      <c r="F24" s="84"/>
      <c r="G24" s="84"/>
      <c r="H24" s="85"/>
      <c r="I24" s="264">
        <f t="shared" si="0"/>
        <v>0</v>
      </c>
      <c r="J24" s="84"/>
      <c r="K24" s="87">
        <f t="shared" si="1"/>
        <v>0</v>
      </c>
      <c r="L24" s="84"/>
      <c r="M24" s="84"/>
      <c r="N24" s="84"/>
      <c r="O24" s="84"/>
      <c r="P24" s="84"/>
      <c r="Q24" s="84"/>
      <c r="R24" s="84"/>
      <c r="S24" s="84"/>
      <c r="T24" s="87">
        <f t="shared" si="2"/>
        <v>0</v>
      </c>
      <c r="U24" s="84"/>
      <c r="V24" s="84"/>
      <c r="W24" s="84"/>
      <c r="X24" s="84"/>
      <c r="Y24" s="87">
        <f t="shared" si="3"/>
        <v>0</v>
      </c>
      <c r="Z24" s="117">
        <f t="shared" si="4"/>
        <v>0</v>
      </c>
    </row>
    <row r="25" spans="1:26" ht="15.75" x14ac:dyDescent="0.25">
      <c r="A25" s="88">
        <v>21</v>
      </c>
      <c r="B25" s="80"/>
      <c r="C25" s="80"/>
      <c r="D25" s="80"/>
      <c r="E25" s="80"/>
      <c r="F25" s="80"/>
      <c r="G25" s="80"/>
      <c r="H25" s="78"/>
      <c r="I25" s="262">
        <f t="shared" si="0"/>
        <v>0</v>
      </c>
      <c r="J25" s="80"/>
      <c r="K25" s="79">
        <f t="shared" si="1"/>
        <v>0</v>
      </c>
      <c r="L25" s="80"/>
      <c r="M25" s="80"/>
      <c r="N25" s="80"/>
      <c r="O25" s="80"/>
      <c r="P25" s="80"/>
      <c r="Q25" s="80"/>
      <c r="R25" s="80"/>
      <c r="S25" s="80"/>
      <c r="T25" s="79">
        <f t="shared" si="2"/>
        <v>0</v>
      </c>
      <c r="U25" s="80"/>
      <c r="V25" s="80"/>
      <c r="W25" s="80"/>
      <c r="X25" s="80"/>
      <c r="Y25" s="79">
        <f t="shared" si="3"/>
        <v>0</v>
      </c>
      <c r="Z25" s="93">
        <f t="shared" si="4"/>
        <v>0</v>
      </c>
    </row>
    <row r="26" spans="1:26" ht="15.75" x14ac:dyDescent="0.25">
      <c r="A26" s="94">
        <v>22</v>
      </c>
      <c r="B26" s="81"/>
      <c r="C26" s="81"/>
      <c r="D26" s="81"/>
      <c r="E26" s="81"/>
      <c r="F26" s="81"/>
      <c r="G26" s="81"/>
      <c r="H26" s="82"/>
      <c r="I26" s="263">
        <f t="shared" si="0"/>
        <v>0</v>
      </c>
      <c r="J26" s="81"/>
      <c r="K26" s="83">
        <f t="shared" si="1"/>
        <v>0</v>
      </c>
      <c r="L26" s="81"/>
      <c r="M26" s="81"/>
      <c r="N26" s="81"/>
      <c r="O26" s="81"/>
      <c r="P26" s="81"/>
      <c r="Q26" s="81"/>
      <c r="R26" s="81"/>
      <c r="S26" s="81"/>
      <c r="T26" s="83">
        <f t="shared" si="2"/>
        <v>0</v>
      </c>
      <c r="U26" s="81"/>
      <c r="V26" s="81"/>
      <c r="W26" s="81"/>
      <c r="X26" s="81"/>
      <c r="Y26" s="83">
        <f t="shared" si="3"/>
        <v>0</v>
      </c>
      <c r="Z26" s="114">
        <f t="shared" si="4"/>
        <v>0</v>
      </c>
    </row>
    <row r="27" spans="1:26" ht="15.75" x14ac:dyDescent="0.25">
      <c r="A27" s="94">
        <v>23</v>
      </c>
      <c r="B27" s="81"/>
      <c r="C27" s="81"/>
      <c r="D27" s="81"/>
      <c r="E27" s="81"/>
      <c r="F27" s="81"/>
      <c r="G27" s="81"/>
      <c r="H27" s="82"/>
      <c r="I27" s="263">
        <f t="shared" si="0"/>
        <v>0</v>
      </c>
      <c r="J27" s="81"/>
      <c r="K27" s="83">
        <f t="shared" si="1"/>
        <v>0</v>
      </c>
      <c r="L27" s="81"/>
      <c r="M27" s="81"/>
      <c r="N27" s="81"/>
      <c r="O27" s="81"/>
      <c r="P27" s="81"/>
      <c r="Q27" s="81"/>
      <c r="R27" s="81"/>
      <c r="S27" s="81"/>
      <c r="T27" s="83">
        <f t="shared" si="2"/>
        <v>0</v>
      </c>
      <c r="U27" s="81"/>
      <c r="V27" s="81"/>
      <c r="W27" s="81"/>
      <c r="X27" s="81"/>
      <c r="Y27" s="83">
        <f t="shared" si="3"/>
        <v>0</v>
      </c>
      <c r="Z27" s="114">
        <f t="shared" si="4"/>
        <v>0</v>
      </c>
    </row>
    <row r="28" spans="1:26" ht="15.75" x14ac:dyDescent="0.25">
      <c r="A28" s="94">
        <v>24</v>
      </c>
      <c r="B28" s="81"/>
      <c r="C28" s="81"/>
      <c r="D28" s="81"/>
      <c r="E28" s="81"/>
      <c r="F28" s="81"/>
      <c r="G28" s="81"/>
      <c r="H28" s="82"/>
      <c r="I28" s="263">
        <f t="shared" si="0"/>
        <v>0</v>
      </c>
      <c r="J28" s="81"/>
      <c r="K28" s="83">
        <f t="shared" si="1"/>
        <v>0</v>
      </c>
      <c r="L28" s="81"/>
      <c r="M28" s="81"/>
      <c r="N28" s="81"/>
      <c r="O28" s="81"/>
      <c r="P28" s="81"/>
      <c r="Q28" s="81"/>
      <c r="R28" s="81"/>
      <c r="S28" s="81"/>
      <c r="T28" s="83">
        <f t="shared" si="2"/>
        <v>0</v>
      </c>
      <c r="U28" s="81"/>
      <c r="V28" s="81"/>
      <c r="W28" s="81"/>
      <c r="X28" s="81"/>
      <c r="Y28" s="83">
        <f t="shared" si="3"/>
        <v>0</v>
      </c>
      <c r="Z28" s="114">
        <f t="shared" si="4"/>
        <v>0</v>
      </c>
    </row>
    <row r="29" spans="1:26" ht="16.5" thickBot="1" x14ac:dyDescent="0.3">
      <c r="A29" s="116">
        <v>25</v>
      </c>
      <c r="B29" s="84"/>
      <c r="C29" s="84"/>
      <c r="D29" s="84"/>
      <c r="E29" s="84"/>
      <c r="F29" s="84"/>
      <c r="G29" s="84"/>
      <c r="H29" s="85"/>
      <c r="I29" s="264">
        <f t="shared" si="0"/>
        <v>0</v>
      </c>
      <c r="J29" s="84"/>
      <c r="K29" s="87">
        <f t="shared" si="1"/>
        <v>0</v>
      </c>
      <c r="L29" s="84"/>
      <c r="M29" s="84"/>
      <c r="N29" s="84"/>
      <c r="O29" s="84"/>
      <c r="P29" s="84"/>
      <c r="Q29" s="84"/>
      <c r="R29" s="84"/>
      <c r="S29" s="84"/>
      <c r="T29" s="87">
        <f t="shared" si="2"/>
        <v>0</v>
      </c>
      <c r="U29" s="84"/>
      <c r="V29" s="84"/>
      <c r="W29" s="84"/>
      <c r="X29" s="84"/>
      <c r="Y29" s="87">
        <f t="shared" si="3"/>
        <v>0</v>
      </c>
      <c r="Z29" s="117">
        <f t="shared" si="4"/>
        <v>0</v>
      </c>
    </row>
    <row r="30" spans="1:26" ht="15.75" x14ac:dyDescent="0.25">
      <c r="A30" s="88">
        <v>26</v>
      </c>
      <c r="B30" s="80"/>
      <c r="C30" s="80"/>
      <c r="D30" s="80"/>
      <c r="E30" s="80"/>
      <c r="F30" s="80"/>
      <c r="G30" s="80"/>
      <c r="H30" s="78"/>
      <c r="I30" s="262">
        <f t="shared" si="0"/>
        <v>0</v>
      </c>
      <c r="J30" s="80"/>
      <c r="K30" s="79">
        <f t="shared" si="1"/>
        <v>0</v>
      </c>
      <c r="L30" s="80"/>
      <c r="M30" s="80"/>
      <c r="N30" s="80"/>
      <c r="O30" s="80"/>
      <c r="P30" s="80"/>
      <c r="Q30" s="80"/>
      <c r="R30" s="80"/>
      <c r="S30" s="80"/>
      <c r="T30" s="79">
        <f t="shared" si="2"/>
        <v>0</v>
      </c>
      <c r="U30" s="80"/>
      <c r="V30" s="80"/>
      <c r="W30" s="80"/>
      <c r="X30" s="80"/>
      <c r="Y30" s="79">
        <f t="shared" si="3"/>
        <v>0</v>
      </c>
      <c r="Z30" s="93">
        <f t="shared" si="4"/>
        <v>0</v>
      </c>
    </row>
    <row r="31" spans="1:26" ht="15.75" x14ac:dyDescent="0.25">
      <c r="A31" s="94">
        <v>27</v>
      </c>
      <c r="B31" s="81"/>
      <c r="C31" s="81"/>
      <c r="D31" s="81"/>
      <c r="E31" s="81"/>
      <c r="F31" s="81"/>
      <c r="G31" s="81"/>
      <c r="H31" s="82"/>
      <c r="I31" s="263">
        <f t="shared" si="0"/>
        <v>0</v>
      </c>
      <c r="J31" s="81"/>
      <c r="K31" s="83">
        <f t="shared" si="1"/>
        <v>0</v>
      </c>
      <c r="L31" s="81"/>
      <c r="M31" s="81"/>
      <c r="N31" s="81"/>
      <c r="O31" s="81"/>
      <c r="P31" s="81"/>
      <c r="Q31" s="81"/>
      <c r="R31" s="81"/>
      <c r="S31" s="81"/>
      <c r="T31" s="83">
        <f t="shared" si="2"/>
        <v>0</v>
      </c>
      <c r="U31" s="81"/>
      <c r="V31" s="81"/>
      <c r="W31" s="81"/>
      <c r="X31" s="81"/>
      <c r="Y31" s="83">
        <f t="shared" si="3"/>
        <v>0</v>
      </c>
      <c r="Z31" s="114">
        <f t="shared" si="4"/>
        <v>0</v>
      </c>
    </row>
    <row r="32" spans="1:26" ht="15.75" x14ac:dyDescent="0.25">
      <c r="A32" s="94">
        <v>28</v>
      </c>
      <c r="B32" s="81"/>
      <c r="C32" s="81"/>
      <c r="D32" s="81"/>
      <c r="E32" s="81"/>
      <c r="F32" s="81"/>
      <c r="G32" s="81"/>
      <c r="H32" s="82"/>
      <c r="I32" s="263">
        <f t="shared" si="0"/>
        <v>0</v>
      </c>
      <c r="J32" s="81"/>
      <c r="K32" s="83">
        <f t="shared" si="1"/>
        <v>0</v>
      </c>
      <c r="L32" s="81"/>
      <c r="M32" s="81"/>
      <c r="N32" s="81"/>
      <c r="O32" s="81"/>
      <c r="P32" s="81"/>
      <c r="Q32" s="81"/>
      <c r="R32" s="81"/>
      <c r="S32" s="81"/>
      <c r="T32" s="83">
        <f t="shared" si="2"/>
        <v>0</v>
      </c>
      <c r="U32" s="81"/>
      <c r="V32" s="81"/>
      <c r="W32" s="81"/>
      <c r="X32" s="81"/>
      <c r="Y32" s="83">
        <f t="shared" si="3"/>
        <v>0</v>
      </c>
      <c r="Z32" s="114">
        <f t="shared" si="4"/>
        <v>0</v>
      </c>
    </row>
    <row r="33" spans="1:26" ht="15.75" x14ac:dyDescent="0.25">
      <c r="A33" s="94">
        <v>29</v>
      </c>
      <c r="B33" s="81"/>
      <c r="C33" s="81"/>
      <c r="D33" s="81"/>
      <c r="E33" s="81"/>
      <c r="F33" s="81"/>
      <c r="G33" s="81"/>
      <c r="H33" s="82"/>
      <c r="I33" s="263">
        <f t="shared" si="0"/>
        <v>0</v>
      </c>
      <c r="J33" s="81"/>
      <c r="K33" s="83">
        <f t="shared" si="1"/>
        <v>0</v>
      </c>
      <c r="L33" s="81"/>
      <c r="M33" s="81"/>
      <c r="N33" s="81"/>
      <c r="O33" s="81"/>
      <c r="P33" s="81"/>
      <c r="Q33" s="81"/>
      <c r="R33" s="81"/>
      <c r="S33" s="81"/>
      <c r="T33" s="83">
        <f t="shared" si="2"/>
        <v>0</v>
      </c>
      <c r="U33" s="81"/>
      <c r="V33" s="81"/>
      <c r="W33" s="81"/>
      <c r="X33" s="81"/>
      <c r="Y33" s="83">
        <f t="shared" si="3"/>
        <v>0</v>
      </c>
      <c r="Z33" s="114">
        <f t="shared" si="4"/>
        <v>0</v>
      </c>
    </row>
    <row r="34" spans="1:26" ht="16.5" thickBot="1" x14ac:dyDescent="0.3">
      <c r="A34" s="116">
        <v>30</v>
      </c>
      <c r="B34" s="84"/>
      <c r="C34" s="84"/>
      <c r="D34" s="84"/>
      <c r="E34" s="84"/>
      <c r="F34" s="84"/>
      <c r="G34" s="84"/>
      <c r="H34" s="85"/>
      <c r="I34" s="264">
        <f t="shared" si="0"/>
        <v>0</v>
      </c>
      <c r="J34" s="84"/>
      <c r="K34" s="87">
        <f t="shared" si="1"/>
        <v>0</v>
      </c>
      <c r="L34" s="84"/>
      <c r="M34" s="84"/>
      <c r="N34" s="84"/>
      <c r="O34" s="84"/>
      <c r="P34" s="84"/>
      <c r="Q34" s="84"/>
      <c r="R34" s="84"/>
      <c r="S34" s="84"/>
      <c r="T34" s="87">
        <f t="shared" si="2"/>
        <v>0</v>
      </c>
      <c r="U34" s="84"/>
      <c r="V34" s="84"/>
      <c r="W34" s="84"/>
      <c r="X34" s="84"/>
      <c r="Y34" s="87">
        <f t="shared" si="3"/>
        <v>0</v>
      </c>
      <c r="Z34" s="117">
        <f t="shared" si="4"/>
        <v>0</v>
      </c>
    </row>
    <row r="35" spans="1:26" ht="15.75" x14ac:dyDescent="0.25">
      <c r="A35" s="88">
        <v>31</v>
      </c>
      <c r="B35" s="80"/>
      <c r="C35" s="80"/>
      <c r="D35" s="80"/>
      <c r="E35" s="80"/>
      <c r="F35" s="80"/>
      <c r="G35" s="80"/>
      <c r="H35" s="78"/>
      <c r="I35" s="262">
        <f t="shared" si="0"/>
        <v>0</v>
      </c>
      <c r="J35" s="80"/>
      <c r="K35" s="79">
        <f t="shared" si="1"/>
        <v>0</v>
      </c>
      <c r="L35" s="80"/>
      <c r="M35" s="80"/>
      <c r="N35" s="80"/>
      <c r="O35" s="80"/>
      <c r="P35" s="80"/>
      <c r="Q35" s="80"/>
      <c r="R35" s="80"/>
      <c r="S35" s="80"/>
      <c r="T35" s="79">
        <f t="shared" si="2"/>
        <v>0</v>
      </c>
      <c r="U35" s="80"/>
      <c r="V35" s="80"/>
      <c r="W35" s="80"/>
      <c r="X35" s="80"/>
      <c r="Y35" s="79">
        <f t="shared" si="3"/>
        <v>0</v>
      </c>
      <c r="Z35" s="93">
        <f t="shared" si="4"/>
        <v>0</v>
      </c>
    </row>
    <row r="36" spans="1:26" ht="15.75" x14ac:dyDescent="0.25">
      <c r="A36" s="94">
        <v>32</v>
      </c>
      <c r="B36" s="81"/>
      <c r="C36" s="81"/>
      <c r="D36" s="81"/>
      <c r="E36" s="81"/>
      <c r="F36" s="81"/>
      <c r="G36" s="81"/>
      <c r="H36" s="82"/>
      <c r="I36" s="263">
        <f t="shared" si="0"/>
        <v>0</v>
      </c>
      <c r="J36" s="81"/>
      <c r="K36" s="83">
        <f t="shared" si="1"/>
        <v>0</v>
      </c>
      <c r="L36" s="81"/>
      <c r="M36" s="81"/>
      <c r="N36" s="81"/>
      <c r="O36" s="81"/>
      <c r="P36" s="81"/>
      <c r="Q36" s="81"/>
      <c r="R36" s="81"/>
      <c r="S36" s="81"/>
      <c r="T36" s="83">
        <f t="shared" si="2"/>
        <v>0</v>
      </c>
      <c r="U36" s="81"/>
      <c r="V36" s="81"/>
      <c r="W36" s="81"/>
      <c r="X36" s="81"/>
      <c r="Y36" s="83">
        <f t="shared" si="3"/>
        <v>0</v>
      </c>
      <c r="Z36" s="114">
        <f t="shared" si="4"/>
        <v>0</v>
      </c>
    </row>
    <row r="37" spans="1:26" ht="15.75" x14ac:dyDescent="0.25">
      <c r="A37" s="94">
        <v>33</v>
      </c>
      <c r="B37" s="81"/>
      <c r="C37" s="81"/>
      <c r="D37" s="81"/>
      <c r="E37" s="81"/>
      <c r="F37" s="81"/>
      <c r="G37" s="81"/>
      <c r="H37" s="82"/>
      <c r="I37" s="263">
        <f t="shared" si="0"/>
        <v>0</v>
      </c>
      <c r="J37" s="81"/>
      <c r="K37" s="83">
        <f t="shared" si="1"/>
        <v>0</v>
      </c>
      <c r="L37" s="81"/>
      <c r="M37" s="81"/>
      <c r="N37" s="81"/>
      <c r="O37" s="81"/>
      <c r="P37" s="81"/>
      <c r="Q37" s="81"/>
      <c r="R37" s="81"/>
      <c r="S37" s="81"/>
      <c r="T37" s="83">
        <f t="shared" si="2"/>
        <v>0</v>
      </c>
      <c r="U37" s="81"/>
      <c r="V37" s="81"/>
      <c r="W37" s="81"/>
      <c r="X37" s="81"/>
      <c r="Y37" s="83">
        <f t="shared" si="3"/>
        <v>0</v>
      </c>
      <c r="Z37" s="114">
        <f t="shared" si="4"/>
        <v>0</v>
      </c>
    </row>
    <row r="38" spans="1:26" ht="15.75" x14ac:dyDescent="0.25">
      <c r="A38" s="94">
        <v>34</v>
      </c>
      <c r="B38" s="81"/>
      <c r="C38" s="81"/>
      <c r="D38" s="81"/>
      <c r="E38" s="81"/>
      <c r="F38" s="81"/>
      <c r="G38" s="81"/>
      <c r="H38" s="82"/>
      <c r="I38" s="263">
        <f t="shared" si="0"/>
        <v>0</v>
      </c>
      <c r="J38" s="81"/>
      <c r="K38" s="83">
        <f t="shared" si="1"/>
        <v>0</v>
      </c>
      <c r="L38" s="81"/>
      <c r="M38" s="81"/>
      <c r="N38" s="81"/>
      <c r="O38" s="81"/>
      <c r="P38" s="81"/>
      <c r="Q38" s="81"/>
      <c r="R38" s="81"/>
      <c r="S38" s="81"/>
      <c r="T38" s="83">
        <f t="shared" si="2"/>
        <v>0</v>
      </c>
      <c r="U38" s="81"/>
      <c r="V38" s="81"/>
      <c r="W38" s="81"/>
      <c r="X38" s="81"/>
      <c r="Y38" s="83">
        <f t="shared" si="3"/>
        <v>0</v>
      </c>
      <c r="Z38" s="114">
        <f t="shared" si="4"/>
        <v>0</v>
      </c>
    </row>
    <row r="39" spans="1:26" ht="16.5" thickBot="1" x14ac:dyDescent="0.3">
      <c r="A39" s="116">
        <v>35</v>
      </c>
      <c r="B39" s="84"/>
      <c r="C39" s="84"/>
      <c r="D39" s="84"/>
      <c r="E39" s="84"/>
      <c r="F39" s="84"/>
      <c r="G39" s="84"/>
      <c r="H39" s="85"/>
      <c r="I39" s="264">
        <f t="shared" si="0"/>
        <v>0</v>
      </c>
      <c r="J39" s="84"/>
      <c r="K39" s="87">
        <f t="shared" si="1"/>
        <v>0</v>
      </c>
      <c r="L39" s="84"/>
      <c r="M39" s="84"/>
      <c r="N39" s="84"/>
      <c r="O39" s="84"/>
      <c r="P39" s="84"/>
      <c r="Q39" s="84"/>
      <c r="R39" s="84"/>
      <c r="S39" s="84"/>
      <c r="T39" s="87">
        <f t="shared" si="2"/>
        <v>0</v>
      </c>
      <c r="U39" s="84"/>
      <c r="V39" s="84"/>
      <c r="W39" s="84"/>
      <c r="X39" s="84"/>
      <c r="Y39" s="87">
        <f t="shared" si="3"/>
        <v>0</v>
      </c>
      <c r="Z39" s="117">
        <f t="shared" si="4"/>
        <v>0</v>
      </c>
    </row>
    <row r="40" spans="1:26" ht="15.75" x14ac:dyDescent="0.25">
      <c r="A40" s="88">
        <v>36</v>
      </c>
      <c r="B40" s="80"/>
      <c r="C40" s="80"/>
      <c r="D40" s="80"/>
      <c r="E40" s="80"/>
      <c r="F40" s="80"/>
      <c r="G40" s="80"/>
      <c r="H40" s="78"/>
      <c r="I40" s="262">
        <f t="shared" si="0"/>
        <v>0</v>
      </c>
      <c r="J40" s="80"/>
      <c r="K40" s="79">
        <f t="shared" si="1"/>
        <v>0</v>
      </c>
      <c r="L40" s="80"/>
      <c r="M40" s="80"/>
      <c r="N40" s="80"/>
      <c r="O40" s="80"/>
      <c r="P40" s="80"/>
      <c r="Q40" s="80"/>
      <c r="R40" s="80"/>
      <c r="S40" s="80"/>
      <c r="T40" s="79">
        <f t="shared" si="2"/>
        <v>0</v>
      </c>
      <c r="U40" s="80"/>
      <c r="V40" s="80"/>
      <c r="W40" s="80"/>
      <c r="X40" s="80"/>
      <c r="Y40" s="79">
        <f t="shared" si="3"/>
        <v>0</v>
      </c>
      <c r="Z40" s="93">
        <f t="shared" si="4"/>
        <v>0</v>
      </c>
    </row>
    <row r="41" spans="1:26" ht="15.75" x14ac:dyDescent="0.25">
      <c r="A41" s="94">
        <v>37</v>
      </c>
      <c r="B41" s="81"/>
      <c r="C41" s="81"/>
      <c r="D41" s="81"/>
      <c r="E41" s="81"/>
      <c r="F41" s="81"/>
      <c r="G41" s="81"/>
      <c r="H41" s="82"/>
      <c r="I41" s="263">
        <f t="shared" si="0"/>
        <v>0</v>
      </c>
      <c r="J41" s="81"/>
      <c r="K41" s="83">
        <f t="shared" si="1"/>
        <v>0</v>
      </c>
      <c r="L41" s="81"/>
      <c r="M41" s="81"/>
      <c r="N41" s="81"/>
      <c r="O41" s="81"/>
      <c r="P41" s="81"/>
      <c r="Q41" s="81"/>
      <c r="R41" s="81"/>
      <c r="S41" s="81"/>
      <c r="T41" s="83">
        <f t="shared" si="2"/>
        <v>0</v>
      </c>
      <c r="U41" s="81"/>
      <c r="V41" s="81"/>
      <c r="W41" s="81"/>
      <c r="X41" s="81"/>
      <c r="Y41" s="83">
        <f t="shared" si="3"/>
        <v>0</v>
      </c>
      <c r="Z41" s="114">
        <f t="shared" si="4"/>
        <v>0</v>
      </c>
    </row>
    <row r="42" spans="1:26" ht="15.75" x14ac:dyDescent="0.25">
      <c r="A42" s="94">
        <v>38</v>
      </c>
      <c r="B42" s="81"/>
      <c r="C42" s="81"/>
      <c r="D42" s="81"/>
      <c r="E42" s="81"/>
      <c r="F42" s="81"/>
      <c r="G42" s="81"/>
      <c r="H42" s="82"/>
      <c r="I42" s="263">
        <f t="shared" si="0"/>
        <v>0</v>
      </c>
      <c r="J42" s="81"/>
      <c r="K42" s="83">
        <f t="shared" si="1"/>
        <v>0</v>
      </c>
      <c r="L42" s="81"/>
      <c r="M42" s="81"/>
      <c r="N42" s="81"/>
      <c r="O42" s="81"/>
      <c r="P42" s="81"/>
      <c r="Q42" s="81"/>
      <c r="R42" s="81"/>
      <c r="S42" s="81"/>
      <c r="T42" s="83">
        <f t="shared" si="2"/>
        <v>0</v>
      </c>
      <c r="U42" s="81"/>
      <c r="V42" s="81"/>
      <c r="W42" s="81"/>
      <c r="X42" s="81"/>
      <c r="Y42" s="83">
        <f t="shared" si="3"/>
        <v>0</v>
      </c>
      <c r="Z42" s="114">
        <f t="shared" si="4"/>
        <v>0</v>
      </c>
    </row>
    <row r="43" spans="1:26" ht="15.75" x14ac:dyDescent="0.25">
      <c r="A43" s="94">
        <v>39</v>
      </c>
      <c r="B43" s="81"/>
      <c r="C43" s="81"/>
      <c r="D43" s="81"/>
      <c r="E43" s="81"/>
      <c r="F43" s="81"/>
      <c r="G43" s="81"/>
      <c r="H43" s="82"/>
      <c r="I43" s="263">
        <f t="shared" si="0"/>
        <v>0</v>
      </c>
      <c r="J43" s="81"/>
      <c r="K43" s="83">
        <f t="shared" si="1"/>
        <v>0</v>
      </c>
      <c r="L43" s="81"/>
      <c r="M43" s="81"/>
      <c r="N43" s="81"/>
      <c r="O43" s="81"/>
      <c r="P43" s="81"/>
      <c r="Q43" s="81"/>
      <c r="R43" s="81"/>
      <c r="S43" s="81"/>
      <c r="T43" s="83">
        <f t="shared" si="2"/>
        <v>0</v>
      </c>
      <c r="U43" s="81"/>
      <c r="V43" s="81"/>
      <c r="W43" s="81"/>
      <c r="X43" s="81"/>
      <c r="Y43" s="83">
        <f t="shared" si="3"/>
        <v>0</v>
      </c>
      <c r="Z43" s="114">
        <f t="shared" si="4"/>
        <v>0</v>
      </c>
    </row>
    <row r="44" spans="1:26" ht="16.5" thickBot="1" x14ac:dyDescent="0.3">
      <c r="A44" s="116">
        <v>40</v>
      </c>
      <c r="B44" s="84"/>
      <c r="C44" s="84"/>
      <c r="D44" s="84"/>
      <c r="E44" s="84"/>
      <c r="F44" s="84"/>
      <c r="G44" s="84"/>
      <c r="H44" s="85"/>
      <c r="I44" s="264">
        <f t="shared" si="0"/>
        <v>0</v>
      </c>
      <c r="J44" s="84"/>
      <c r="K44" s="87">
        <f t="shared" si="1"/>
        <v>0</v>
      </c>
      <c r="L44" s="84"/>
      <c r="M44" s="84"/>
      <c r="N44" s="84"/>
      <c r="O44" s="84"/>
      <c r="P44" s="84"/>
      <c r="Q44" s="84"/>
      <c r="R44" s="84"/>
      <c r="S44" s="84"/>
      <c r="T44" s="87">
        <f t="shared" si="2"/>
        <v>0</v>
      </c>
      <c r="U44" s="84"/>
      <c r="V44" s="84"/>
      <c r="W44" s="84"/>
      <c r="X44" s="84"/>
      <c r="Y44" s="87">
        <f t="shared" si="3"/>
        <v>0</v>
      </c>
      <c r="Z44" s="117">
        <f t="shared" si="4"/>
        <v>0</v>
      </c>
    </row>
    <row r="45" spans="1:26" ht="15.75" x14ac:dyDescent="0.25">
      <c r="A45" s="88">
        <v>41</v>
      </c>
      <c r="B45" s="260"/>
      <c r="C45" s="260"/>
      <c r="D45" s="260"/>
      <c r="E45" s="260"/>
      <c r="F45" s="260"/>
      <c r="G45" s="260"/>
      <c r="H45" s="260"/>
      <c r="I45" s="262">
        <f t="shared" si="0"/>
        <v>0</v>
      </c>
      <c r="J45" s="260"/>
      <c r="K45" s="79">
        <f t="shared" si="1"/>
        <v>0</v>
      </c>
      <c r="L45" s="260"/>
      <c r="M45" s="260"/>
      <c r="N45" s="260"/>
      <c r="O45" s="260"/>
      <c r="P45" s="260"/>
      <c r="Q45" s="260"/>
      <c r="R45" s="260"/>
      <c r="S45" s="260"/>
      <c r="T45" s="79">
        <f t="shared" si="2"/>
        <v>0</v>
      </c>
      <c r="U45" s="260"/>
      <c r="V45" s="260"/>
      <c r="W45" s="260"/>
      <c r="X45" s="260"/>
      <c r="Y45" s="79">
        <f t="shared" si="3"/>
        <v>0</v>
      </c>
      <c r="Z45" s="93">
        <f t="shared" si="4"/>
        <v>0</v>
      </c>
    </row>
    <row r="46" spans="1:26" ht="16.5" thickBot="1" x14ac:dyDescent="0.3">
      <c r="A46" s="89">
        <v>42</v>
      </c>
      <c r="B46" s="261"/>
      <c r="C46" s="261"/>
      <c r="D46" s="261"/>
      <c r="E46" s="261"/>
      <c r="F46" s="261"/>
      <c r="G46" s="261"/>
      <c r="H46" s="261"/>
      <c r="I46" s="265">
        <f t="shared" si="0"/>
        <v>0</v>
      </c>
      <c r="J46" s="261"/>
      <c r="K46" s="77">
        <f t="shared" si="1"/>
        <v>0</v>
      </c>
      <c r="L46" s="261"/>
      <c r="M46" s="261"/>
      <c r="N46" s="261"/>
      <c r="O46" s="261"/>
      <c r="P46" s="261"/>
      <c r="Q46" s="261"/>
      <c r="R46" s="261"/>
      <c r="S46" s="261"/>
      <c r="T46" s="77">
        <f t="shared" si="2"/>
        <v>0</v>
      </c>
      <c r="U46" s="261"/>
      <c r="V46" s="261"/>
      <c r="W46" s="261"/>
      <c r="X46" s="261"/>
      <c r="Y46" s="77">
        <f t="shared" si="3"/>
        <v>0</v>
      </c>
      <c r="Z46" s="115">
        <f t="shared" si="4"/>
        <v>0</v>
      </c>
    </row>
    <row r="47" spans="1:26" ht="21" x14ac:dyDescent="0.35">
      <c r="M47" s="256">
        <v>25</v>
      </c>
    </row>
  </sheetData>
  <sheetProtection password="CC2F" sheet="1" objects="1" scenarios="1"/>
  <mergeCells count="9">
    <mergeCell ref="A1:Z1"/>
    <mergeCell ref="B2:I2"/>
    <mergeCell ref="J2:J3"/>
    <mergeCell ref="K2:K3"/>
    <mergeCell ref="L2:S2"/>
    <mergeCell ref="T2:T3"/>
    <mergeCell ref="U2:X2"/>
    <mergeCell ref="Y2:Y3"/>
    <mergeCell ref="Z2:Z3"/>
  </mergeCells>
  <pageMargins left="0.31496062992125984" right="0.11811023622047245" top="0.35433070866141736" bottom="0.15748031496062992" header="0.31496062992125984" footer="0.31496062992125984"/>
  <pageSetup paperSize="9" orientation="portrait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CC"/>
  </sheetPr>
  <dimension ref="A1:F45"/>
  <sheetViews>
    <sheetView view="pageBreakPreview" topLeftCell="A15" zoomScaleNormal="100" zoomScaleSheetLayoutView="100" workbookViewId="0">
      <selection activeCell="D24" sqref="D24"/>
    </sheetView>
  </sheetViews>
  <sheetFormatPr defaultRowHeight="14.25" x14ac:dyDescent="0.2"/>
  <cols>
    <col min="1" max="1" width="5.75" customWidth="1"/>
    <col min="2" max="3" width="13.5" customWidth="1"/>
    <col min="4" max="4" width="16.75" customWidth="1"/>
    <col min="5" max="5" width="17" customWidth="1"/>
    <col min="6" max="6" width="19.875" customWidth="1"/>
  </cols>
  <sheetData>
    <row r="1" spans="1:6" ht="21.75" thickBot="1" x14ac:dyDescent="0.25">
      <c r="A1" s="432" t="s">
        <v>74</v>
      </c>
      <c r="B1" s="432"/>
      <c r="C1" s="432"/>
      <c r="D1" s="432"/>
      <c r="E1" s="432"/>
      <c r="F1" s="432"/>
    </row>
    <row r="2" spans="1:6" ht="58.5" customHeight="1" thickBot="1" x14ac:dyDescent="0.25">
      <c r="A2" s="118" t="s">
        <v>30</v>
      </c>
      <c r="B2" s="119" t="s">
        <v>56</v>
      </c>
      <c r="C2" s="119" t="s">
        <v>57</v>
      </c>
      <c r="D2" s="120" t="s">
        <v>58</v>
      </c>
      <c r="E2" s="120" t="s">
        <v>59</v>
      </c>
      <c r="F2" s="121" t="s">
        <v>10</v>
      </c>
    </row>
    <row r="3" spans="1:6" ht="15.95" customHeight="1" x14ac:dyDescent="0.3">
      <c r="A3" s="90">
        <v>1</v>
      </c>
      <c r="B3" s="129">
        <f>'สุขศึกษา 1'!Z5</f>
        <v>0</v>
      </c>
      <c r="C3" s="129">
        <f>'สุขศึกษา 2'!Z5</f>
        <v>0</v>
      </c>
      <c r="D3" s="97">
        <f>B3+C3</f>
        <v>0</v>
      </c>
      <c r="E3" s="98">
        <f>D3/2</f>
        <v>0</v>
      </c>
      <c r="F3" s="106" t="str">
        <f>IF(E3&lt;49.5,"0",IF(E3&lt;54.5,"1",IF(E3&lt;59.5,"1.5",IF(E3&lt;64.5,"2",IF(E3&lt;69.5,"2.5",IF(E3&lt;74.5,"3",IF(E3&lt;79.5,"3.5",IF(E3&gt;=79.5,"4"))))))))</f>
        <v>0</v>
      </c>
    </row>
    <row r="4" spans="1:6" ht="15.95" customHeight="1" x14ac:dyDescent="0.3">
      <c r="A4" s="122">
        <v>2</v>
      </c>
      <c r="B4" s="103">
        <f>'สุขศึกษา 1'!Z6</f>
        <v>0</v>
      </c>
      <c r="C4" s="103">
        <f>'สุขศึกษา 2'!Z6</f>
        <v>0</v>
      </c>
      <c r="D4" s="103">
        <f t="shared" ref="D4:D44" si="0">B4+C4</f>
        <v>0</v>
      </c>
      <c r="E4" s="104">
        <f t="shared" ref="E4:E44" si="1">D4/2</f>
        <v>0</v>
      </c>
      <c r="F4" s="123" t="str">
        <f t="shared" ref="F4:F44" si="2">IF(E4&lt;49.5,"0",IF(E4&lt;54.5,"1",IF(E4&lt;59.5,"1.5",IF(E4&lt;64.5,"2",IF(E4&lt;69.5,"2.5",IF(E4&lt;74.5,"3",IF(E4&lt;79.5,"3.5",IF(E4&gt;=79.5,"4"))))))))</f>
        <v>0</v>
      </c>
    </row>
    <row r="5" spans="1:6" ht="15.95" customHeight="1" x14ac:dyDescent="0.3">
      <c r="A5" s="122">
        <v>3</v>
      </c>
      <c r="B5" s="103">
        <f>'สุขศึกษา 1'!Z7</f>
        <v>0</v>
      </c>
      <c r="C5" s="103">
        <f>'สุขศึกษา 2'!Z7</f>
        <v>0</v>
      </c>
      <c r="D5" s="103">
        <f t="shared" si="0"/>
        <v>0</v>
      </c>
      <c r="E5" s="104">
        <f t="shared" si="1"/>
        <v>0</v>
      </c>
      <c r="F5" s="123" t="str">
        <f t="shared" si="2"/>
        <v>0</v>
      </c>
    </row>
    <row r="6" spans="1:6" ht="15.95" customHeight="1" x14ac:dyDescent="0.3">
      <c r="A6" s="122">
        <v>4</v>
      </c>
      <c r="B6" s="103">
        <f>'สุขศึกษา 1'!Z8</f>
        <v>0</v>
      </c>
      <c r="C6" s="103">
        <f>'สุขศึกษา 2'!Z8</f>
        <v>0</v>
      </c>
      <c r="D6" s="103">
        <f t="shared" si="0"/>
        <v>0</v>
      </c>
      <c r="E6" s="104">
        <f t="shared" si="1"/>
        <v>0</v>
      </c>
      <c r="F6" s="123" t="str">
        <f t="shared" si="2"/>
        <v>0</v>
      </c>
    </row>
    <row r="7" spans="1:6" ht="15.95" customHeight="1" thickBot="1" x14ac:dyDescent="0.35">
      <c r="A7" s="111">
        <v>5</v>
      </c>
      <c r="B7" s="130">
        <f>'สุขศึกษา 1'!Z9</f>
        <v>0</v>
      </c>
      <c r="C7" s="130">
        <f>'สุขศึกษา 2'!Z9</f>
        <v>0</v>
      </c>
      <c r="D7" s="124">
        <f t="shared" si="0"/>
        <v>0</v>
      </c>
      <c r="E7" s="125">
        <f t="shared" si="1"/>
        <v>0</v>
      </c>
      <c r="F7" s="126" t="str">
        <f t="shared" si="2"/>
        <v>0</v>
      </c>
    </row>
    <row r="8" spans="1:6" ht="15.95" customHeight="1" x14ac:dyDescent="0.3">
      <c r="A8" s="90">
        <v>6</v>
      </c>
      <c r="B8" s="129">
        <f>'สุขศึกษา 1'!Z10</f>
        <v>0</v>
      </c>
      <c r="C8" s="129">
        <f>'สุขศึกษา 2'!Z10</f>
        <v>0</v>
      </c>
      <c r="D8" s="97">
        <f t="shared" si="0"/>
        <v>0</v>
      </c>
      <c r="E8" s="98">
        <f t="shared" si="1"/>
        <v>0</v>
      </c>
      <c r="F8" s="106" t="str">
        <f t="shared" si="2"/>
        <v>0</v>
      </c>
    </row>
    <row r="9" spans="1:6" ht="15.95" customHeight="1" x14ac:dyDescent="0.3">
      <c r="A9" s="122">
        <v>7</v>
      </c>
      <c r="B9" s="103">
        <f>'สุขศึกษา 1'!Z11</f>
        <v>0</v>
      </c>
      <c r="C9" s="103">
        <f>'สุขศึกษา 2'!Z11</f>
        <v>0</v>
      </c>
      <c r="D9" s="103">
        <f t="shared" si="0"/>
        <v>0</v>
      </c>
      <c r="E9" s="104">
        <f t="shared" si="1"/>
        <v>0</v>
      </c>
      <c r="F9" s="123" t="str">
        <f t="shared" si="2"/>
        <v>0</v>
      </c>
    </row>
    <row r="10" spans="1:6" ht="15.95" customHeight="1" x14ac:dyDescent="0.3">
      <c r="A10" s="122">
        <v>8</v>
      </c>
      <c r="B10" s="103">
        <f>'สุขศึกษา 1'!Z12</f>
        <v>0</v>
      </c>
      <c r="C10" s="103">
        <f>'สุขศึกษา 2'!Z12</f>
        <v>0</v>
      </c>
      <c r="D10" s="103">
        <f t="shared" si="0"/>
        <v>0</v>
      </c>
      <c r="E10" s="104">
        <f t="shared" si="1"/>
        <v>0</v>
      </c>
      <c r="F10" s="123" t="str">
        <f t="shared" si="2"/>
        <v>0</v>
      </c>
    </row>
    <row r="11" spans="1:6" ht="15.95" customHeight="1" x14ac:dyDescent="0.3">
      <c r="A11" s="122">
        <v>9</v>
      </c>
      <c r="B11" s="103">
        <f>'สุขศึกษา 1'!Z13</f>
        <v>0</v>
      </c>
      <c r="C11" s="103">
        <f>'สุขศึกษา 2'!Z13</f>
        <v>0</v>
      </c>
      <c r="D11" s="103">
        <f t="shared" si="0"/>
        <v>0</v>
      </c>
      <c r="E11" s="104">
        <f t="shared" si="1"/>
        <v>0</v>
      </c>
      <c r="F11" s="123" t="str">
        <f t="shared" si="2"/>
        <v>0</v>
      </c>
    </row>
    <row r="12" spans="1:6" ht="15.95" customHeight="1" thickBot="1" x14ac:dyDescent="0.35">
      <c r="A12" s="111">
        <v>10</v>
      </c>
      <c r="B12" s="130">
        <f>'สุขศึกษา 1'!Z14</f>
        <v>0</v>
      </c>
      <c r="C12" s="130">
        <f>'สุขศึกษา 2'!Z14</f>
        <v>0</v>
      </c>
      <c r="D12" s="124">
        <f t="shared" si="0"/>
        <v>0</v>
      </c>
      <c r="E12" s="125">
        <f t="shared" si="1"/>
        <v>0</v>
      </c>
      <c r="F12" s="126" t="str">
        <f t="shared" si="2"/>
        <v>0</v>
      </c>
    </row>
    <row r="13" spans="1:6" ht="15.95" customHeight="1" x14ac:dyDescent="0.3">
      <c r="A13" s="90">
        <v>11</v>
      </c>
      <c r="B13" s="129">
        <f>'สุขศึกษา 1'!Z15</f>
        <v>0</v>
      </c>
      <c r="C13" s="129">
        <f>'สุขศึกษา 2'!Z15</f>
        <v>0</v>
      </c>
      <c r="D13" s="97">
        <f t="shared" si="0"/>
        <v>0</v>
      </c>
      <c r="E13" s="98">
        <f t="shared" si="1"/>
        <v>0</v>
      </c>
      <c r="F13" s="106" t="str">
        <f t="shared" si="2"/>
        <v>0</v>
      </c>
    </row>
    <row r="14" spans="1:6" ht="15.95" customHeight="1" x14ac:dyDescent="0.3">
      <c r="A14" s="122">
        <v>12</v>
      </c>
      <c r="B14" s="103">
        <f>'สุขศึกษา 1'!Z16</f>
        <v>0</v>
      </c>
      <c r="C14" s="103">
        <f>'สุขศึกษา 2'!Z16</f>
        <v>0</v>
      </c>
      <c r="D14" s="103">
        <f t="shared" si="0"/>
        <v>0</v>
      </c>
      <c r="E14" s="104">
        <f t="shared" si="1"/>
        <v>0</v>
      </c>
      <c r="F14" s="123" t="str">
        <f t="shared" si="2"/>
        <v>0</v>
      </c>
    </row>
    <row r="15" spans="1:6" ht="15.95" customHeight="1" x14ac:dyDescent="0.3">
      <c r="A15" s="122">
        <v>13</v>
      </c>
      <c r="B15" s="103">
        <f>'สุขศึกษา 1'!Z17</f>
        <v>0</v>
      </c>
      <c r="C15" s="103">
        <f>'สุขศึกษา 2'!Z17</f>
        <v>0</v>
      </c>
      <c r="D15" s="103">
        <f t="shared" si="0"/>
        <v>0</v>
      </c>
      <c r="E15" s="104">
        <f t="shared" si="1"/>
        <v>0</v>
      </c>
      <c r="F15" s="123" t="str">
        <f t="shared" si="2"/>
        <v>0</v>
      </c>
    </row>
    <row r="16" spans="1:6" ht="15.95" customHeight="1" x14ac:dyDescent="0.3">
      <c r="A16" s="122">
        <v>14</v>
      </c>
      <c r="B16" s="103">
        <f>'สุขศึกษา 1'!Z18</f>
        <v>0</v>
      </c>
      <c r="C16" s="103">
        <f>'สุขศึกษา 2'!Z18</f>
        <v>0</v>
      </c>
      <c r="D16" s="103">
        <f t="shared" si="0"/>
        <v>0</v>
      </c>
      <c r="E16" s="104">
        <f t="shared" si="1"/>
        <v>0</v>
      </c>
      <c r="F16" s="123" t="str">
        <f t="shared" si="2"/>
        <v>0</v>
      </c>
    </row>
    <row r="17" spans="1:6" ht="15.95" customHeight="1" thickBot="1" x14ac:dyDescent="0.35">
      <c r="A17" s="111">
        <v>15</v>
      </c>
      <c r="B17" s="130">
        <f>'สุขศึกษา 1'!Z19</f>
        <v>0</v>
      </c>
      <c r="C17" s="130">
        <f>'สุขศึกษา 2'!Z19</f>
        <v>0</v>
      </c>
      <c r="D17" s="124">
        <f t="shared" si="0"/>
        <v>0</v>
      </c>
      <c r="E17" s="125">
        <f t="shared" si="1"/>
        <v>0</v>
      </c>
      <c r="F17" s="126" t="str">
        <f t="shared" si="2"/>
        <v>0</v>
      </c>
    </row>
    <row r="18" spans="1:6" ht="15.95" customHeight="1" x14ac:dyDescent="0.3">
      <c r="A18" s="90">
        <v>16</v>
      </c>
      <c r="B18" s="129">
        <f>'สุขศึกษา 1'!Z20</f>
        <v>0</v>
      </c>
      <c r="C18" s="129">
        <f>'สุขศึกษา 2'!Z20</f>
        <v>0</v>
      </c>
      <c r="D18" s="97">
        <f t="shared" si="0"/>
        <v>0</v>
      </c>
      <c r="E18" s="98">
        <f t="shared" si="1"/>
        <v>0</v>
      </c>
      <c r="F18" s="106" t="str">
        <f t="shared" si="2"/>
        <v>0</v>
      </c>
    </row>
    <row r="19" spans="1:6" ht="15.95" customHeight="1" x14ac:dyDescent="0.3">
      <c r="A19" s="122">
        <v>17</v>
      </c>
      <c r="B19" s="103">
        <f>'สุขศึกษา 1'!Z21</f>
        <v>0</v>
      </c>
      <c r="C19" s="103">
        <f>'สุขศึกษา 2'!Z21</f>
        <v>0</v>
      </c>
      <c r="D19" s="103">
        <f t="shared" si="0"/>
        <v>0</v>
      </c>
      <c r="E19" s="104">
        <f t="shared" si="1"/>
        <v>0</v>
      </c>
      <c r="F19" s="123" t="str">
        <f t="shared" si="2"/>
        <v>0</v>
      </c>
    </row>
    <row r="20" spans="1:6" ht="15.95" customHeight="1" x14ac:dyDescent="0.3">
      <c r="A20" s="122">
        <v>18</v>
      </c>
      <c r="B20" s="103">
        <f>'สุขศึกษา 1'!Z22</f>
        <v>0</v>
      </c>
      <c r="C20" s="103">
        <f>'สุขศึกษา 2'!Z22</f>
        <v>0</v>
      </c>
      <c r="D20" s="103">
        <f t="shared" si="0"/>
        <v>0</v>
      </c>
      <c r="E20" s="104">
        <f t="shared" si="1"/>
        <v>0</v>
      </c>
      <c r="F20" s="123" t="str">
        <f t="shared" si="2"/>
        <v>0</v>
      </c>
    </row>
    <row r="21" spans="1:6" ht="15.95" customHeight="1" x14ac:dyDescent="0.3">
      <c r="A21" s="122">
        <v>19</v>
      </c>
      <c r="B21" s="103">
        <f>'สุขศึกษา 1'!Z23</f>
        <v>0</v>
      </c>
      <c r="C21" s="103">
        <f>'สุขศึกษา 2'!Z23</f>
        <v>0</v>
      </c>
      <c r="D21" s="103">
        <f t="shared" si="0"/>
        <v>0</v>
      </c>
      <c r="E21" s="104">
        <f t="shared" si="1"/>
        <v>0</v>
      </c>
      <c r="F21" s="123" t="str">
        <f t="shared" si="2"/>
        <v>0</v>
      </c>
    </row>
    <row r="22" spans="1:6" ht="15.95" customHeight="1" thickBot="1" x14ac:dyDescent="0.35">
      <c r="A22" s="111">
        <v>20</v>
      </c>
      <c r="B22" s="130">
        <f>'สุขศึกษา 1'!Z24</f>
        <v>0</v>
      </c>
      <c r="C22" s="130">
        <f>'สุขศึกษา 2'!Z24</f>
        <v>0</v>
      </c>
      <c r="D22" s="124">
        <f t="shared" si="0"/>
        <v>0</v>
      </c>
      <c r="E22" s="125">
        <f t="shared" si="1"/>
        <v>0</v>
      </c>
      <c r="F22" s="126" t="str">
        <f t="shared" si="2"/>
        <v>0</v>
      </c>
    </row>
    <row r="23" spans="1:6" ht="15.95" customHeight="1" x14ac:dyDescent="0.3">
      <c r="A23" s="90">
        <v>21</v>
      </c>
      <c r="B23" s="129">
        <f>'สุขศึกษา 1'!Z25</f>
        <v>0</v>
      </c>
      <c r="C23" s="129">
        <f>'สุขศึกษา 2'!Z25</f>
        <v>0</v>
      </c>
      <c r="D23" s="97">
        <f t="shared" si="0"/>
        <v>0</v>
      </c>
      <c r="E23" s="98">
        <f t="shared" si="1"/>
        <v>0</v>
      </c>
      <c r="F23" s="106" t="str">
        <f t="shared" si="2"/>
        <v>0</v>
      </c>
    </row>
    <row r="24" spans="1:6" ht="15.95" customHeight="1" x14ac:dyDescent="0.3">
      <c r="A24" s="122">
        <v>22</v>
      </c>
      <c r="B24" s="103">
        <f>'สุขศึกษา 1'!Z26</f>
        <v>0</v>
      </c>
      <c r="C24" s="103">
        <f>'สุขศึกษา 2'!Z26</f>
        <v>0</v>
      </c>
      <c r="D24" s="103">
        <f t="shared" si="0"/>
        <v>0</v>
      </c>
      <c r="E24" s="104">
        <f t="shared" si="1"/>
        <v>0</v>
      </c>
      <c r="F24" s="123" t="str">
        <f t="shared" si="2"/>
        <v>0</v>
      </c>
    </row>
    <row r="25" spans="1:6" ht="15.95" customHeight="1" x14ac:dyDescent="0.3">
      <c r="A25" s="122">
        <v>23</v>
      </c>
      <c r="B25" s="103">
        <f>'สุขศึกษา 1'!Z27</f>
        <v>0</v>
      </c>
      <c r="C25" s="103">
        <f>'สุขศึกษา 2'!Z27</f>
        <v>0</v>
      </c>
      <c r="D25" s="103">
        <f t="shared" si="0"/>
        <v>0</v>
      </c>
      <c r="E25" s="104">
        <f t="shared" si="1"/>
        <v>0</v>
      </c>
      <c r="F25" s="123" t="str">
        <f t="shared" si="2"/>
        <v>0</v>
      </c>
    </row>
    <row r="26" spans="1:6" ht="15.95" customHeight="1" x14ac:dyDescent="0.3">
      <c r="A26" s="122">
        <v>24</v>
      </c>
      <c r="B26" s="103">
        <f>'สุขศึกษา 1'!Z28</f>
        <v>0</v>
      </c>
      <c r="C26" s="103">
        <f>'สุขศึกษา 2'!Z28</f>
        <v>0</v>
      </c>
      <c r="D26" s="103">
        <f t="shared" si="0"/>
        <v>0</v>
      </c>
      <c r="E26" s="104">
        <f t="shared" si="1"/>
        <v>0</v>
      </c>
      <c r="F26" s="123" t="str">
        <f t="shared" si="2"/>
        <v>0</v>
      </c>
    </row>
    <row r="27" spans="1:6" ht="15.95" customHeight="1" thickBot="1" x14ac:dyDescent="0.35">
      <c r="A27" s="111">
        <v>25</v>
      </c>
      <c r="B27" s="130">
        <f>'สุขศึกษา 1'!Z29</f>
        <v>0</v>
      </c>
      <c r="C27" s="130">
        <f>'สุขศึกษา 2'!Z29</f>
        <v>0</v>
      </c>
      <c r="D27" s="124">
        <f t="shared" si="0"/>
        <v>0</v>
      </c>
      <c r="E27" s="125">
        <f t="shared" si="1"/>
        <v>0</v>
      </c>
      <c r="F27" s="126" t="str">
        <f t="shared" si="2"/>
        <v>0</v>
      </c>
    </row>
    <row r="28" spans="1:6" ht="15.95" customHeight="1" x14ac:dyDescent="0.3">
      <c r="A28" s="90">
        <v>26</v>
      </c>
      <c r="B28" s="129">
        <f>'สุขศึกษา 1'!Z30</f>
        <v>0</v>
      </c>
      <c r="C28" s="129">
        <f>'สุขศึกษา 2'!Z30</f>
        <v>0</v>
      </c>
      <c r="D28" s="97">
        <f t="shared" si="0"/>
        <v>0</v>
      </c>
      <c r="E28" s="98">
        <f t="shared" si="1"/>
        <v>0</v>
      </c>
      <c r="F28" s="106" t="str">
        <f t="shared" si="2"/>
        <v>0</v>
      </c>
    </row>
    <row r="29" spans="1:6" ht="15.95" customHeight="1" x14ac:dyDescent="0.3">
      <c r="A29" s="122">
        <v>27</v>
      </c>
      <c r="B29" s="103">
        <f>'สุขศึกษา 1'!Z31</f>
        <v>0</v>
      </c>
      <c r="C29" s="103">
        <f>'สุขศึกษา 2'!Z31</f>
        <v>0</v>
      </c>
      <c r="D29" s="103">
        <f t="shared" si="0"/>
        <v>0</v>
      </c>
      <c r="E29" s="104">
        <f t="shared" si="1"/>
        <v>0</v>
      </c>
      <c r="F29" s="123" t="str">
        <f t="shared" si="2"/>
        <v>0</v>
      </c>
    </row>
    <row r="30" spans="1:6" ht="15.95" customHeight="1" x14ac:dyDescent="0.3">
      <c r="A30" s="122">
        <v>28</v>
      </c>
      <c r="B30" s="103">
        <f>'สุขศึกษา 1'!Z32</f>
        <v>0</v>
      </c>
      <c r="C30" s="103">
        <f>'สุขศึกษา 2'!Z32</f>
        <v>0</v>
      </c>
      <c r="D30" s="103">
        <f t="shared" si="0"/>
        <v>0</v>
      </c>
      <c r="E30" s="104">
        <f t="shared" si="1"/>
        <v>0</v>
      </c>
      <c r="F30" s="123" t="str">
        <f t="shared" si="2"/>
        <v>0</v>
      </c>
    </row>
    <row r="31" spans="1:6" ht="15.95" customHeight="1" x14ac:dyDescent="0.3">
      <c r="A31" s="122">
        <v>29</v>
      </c>
      <c r="B31" s="103">
        <f>'สุขศึกษา 1'!Z33</f>
        <v>0</v>
      </c>
      <c r="C31" s="103">
        <f>'สุขศึกษา 2'!Z33</f>
        <v>0</v>
      </c>
      <c r="D31" s="103">
        <f t="shared" si="0"/>
        <v>0</v>
      </c>
      <c r="E31" s="104">
        <f t="shared" si="1"/>
        <v>0</v>
      </c>
      <c r="F31" s="123" t="str">
        <f t="shared" si="2"/>
        <v>0</v>
      </c>
    </row>
    <row r="32" spans="1:6" ht="15.95" customHeight="1" thickBot="1" x14ac:dyDescent="0.35">
      <c r="A32" s="111">
        <v>30</v>
      </c>
      <c r="B32" s="130">
        <f>'สุขศึกษา 1'!Z34</f>
        <v>0</v>
      </c>
      <c r="C32" s="130">
        <f>'สุขศึกษา 2'!Z34</f>
        <v>0</v>
      </c>
      <c r="D32" s="124">
        <f t="shared" si="0"/>
        <v>0</v>
      </c>
      <c r="E32" s="125">
        <f t="shared" si="1"/>
        <v>0</v>
      </c>
      <c r="F32" s="126" t="str">
        <f t="shared" si="2"/>
        <v>0</v>
      </c>
    </row>
    <row r="33" spans="1:6" ht="15.95" customHeight="1" x14ac:dyDescent="0.3">
      <c r="A33" s="90">
        <v>31</v>
      </c>
      <c r="B33" s="129">
        <f>'สุขศึกษา 1'!Z35</f>
        <v>0</v>
      </c>
      <c r="C33" s="129">
        <f>'สุขศึกษา 2'!Z35</f>
        <v>0</v>
      </c>
      <c r="D33" s="97">
        <f t="shared" si="0"/>
        <v>0</v>
      </c>
      <c r="E33" s="98">
        <f t="shared" si="1"/>
        <v>0</v>
      </c>
      <c r="F33" s="106" t="str">
        <f t="shared" si="2"/>
        <v>0</v>
      </c>
    </row>
    <row r="34" spans="1:6" ht="15.95" customHeight="1" x14ac:dyDescent="0.3">
      <c r="A34" s="122">
        <v>32</v>
      </c>
      <c r="B34" s="103">
        <f>'สุขศึกษา 1'!Z36</f>
        <v>0</v>
      </c>
      <c r="C34" s="103">
        <f>'สุขศึกษา 2'!Z36</f>
        <v>0</v>
      </c>
      <c r="D34" s="103">
        <f t="shared" si="0"/>
        <v>0</v>
      </c>
      <c r="E34" s="104">
        <f t="shared" si="1"/>
        <v>0</v>
      </c>
      <c r="F34" s="123" t="str">
        <f t="shared" si="2"/>
        <v>0</v>
      </c>
    </row>
    <row r="35" spans="1:6" ht="15.95" customHeight="1" x14ac:dyDescent="0.3">
      <c r="A35" s="122">
        <v>33</v>
      </c>
      <c r="B35" s="103">
        <f>'สุขศึกษา 1'!Z37</f>
        <v>0</v>
      </c>
      <c r="C35" s="103">
        <f>'สุขศึกษา 2'!Z37</f>
        <v>0</v>
      </c>
      <c r="D35" s="103">
        <f t="shared" si="0"/>
        <v>0</v>
      </c>
      <c r="E35" s="104">
        <f t="shared" si="1"/>
        <v>0</v>
      </c>
      <c r="F35" s="123" t="str">
        <f t="shared" si="2"/>
        <v>0</v>
      </c>
    </row>
    <row r="36" spans="1:6" ht="15.95" customHeight="1" x14ac:dyDescent="0.3">
      <c r="A36" s="122">
        <v>34</v>
      </c>
      <c r="B36" s="103">
        <f>'สุขศึกษา 1'!Z38</f>
        <v>0</v>
      </c>
      <c r="C36" s="103">
        <f>'สุขศึกษา 2'!Z38</f>
        <v>0</v>
      </c>
      <c r="D36" s="103">
        <f t="shared" si="0"/>
        <v>0</v>
      </c>
      <c r="E36" s="104">
        <f t="shared" si="1"/>
        <v>0</v>
      </c>
      <c r="F36" s="123" t="str">
        <f t="shared" si="2"/>
        <v>0</v>
      </c>
    </row>
    <row r="37" spans="1:6" ht="15.95" customHeight="1" thickBot="1" x14ac:dyDescent="0.35">
      <c r="A37" s="111">
        <v>35</v>
      </c>
      <c r="B37" s="130">
        <f>'สุขศึกษา 1'!Z39</f>
        <v>0</v>
      </c>
      <c r="C37" s="130">
        <f>'สุขศึกษา 2'!Z39</f>
        <v>0</v>
      </c>
      <c r="D37" s="124">
        <f t="shared" si="0"/>
        <v>0</v>
      </c>
      <c r="E37" s="125">
        <f t="shared" si="1"/>
        <v>0</v>
      </c>
      <c r="F37" s="126" t="str">
        <f t="shared" si="2"/>
        <v>0</v>
      </c>
    </row>
    <row r="38" spans="1:6" ht="15.95" customHeight="1" x14ac:dyDescent="0.3">
      <c r="A38" s="90">
        <v>36</v>
      </c>
      <c r="B38" s="129">
        <f>'สุขศึกษา 1'!Z40</f>
        <v>0</v>
      </c>
      <c r="C38" s="129">
        <f>'สุขศึกษา 2'!Z40</f>
        <v>0</v>
      </c>
      <c r="D38" s="97">
        <f t="shared" si="0"/>
        <v>0</v>
      </c>
      <c r="E38" s="98">
        <f t="shared" si="1"/>
        <v>0</v>
      </c>
      <c r="F38" s="106" t="str">
        <f t="shared" si="2"/>
        <v>0</v>
      </c>
    </row>
    <row r="39" spans="1:6" ht="15.95" customHeight="1" x14ac:dyDescent="0.3">
      <c r="A39" s="122">
        <v>37</v>
      </c>
      <c r="B39" s="103">
        <f>'สุขศึกษา 1'!Z41</f>
        <v>0</v>
      </c>
      <c r="C39" s="103">
        <f>'สุขศึกษา 2'!Z41</f>
        <v>0</v>
      </c>
      <c r="D39" s="103">
        <f t="shared" si="0"/>
        <v>0</v>
      </c>
      <c r="E39" s="104">
        <f t="shared" si="1"/>
        <v>0</v>
      </c>
      <c r="F39" s="123" t="str">
        <f t="shared" si="2"/>
        <v>0</v>
      </c>
    </row>
    <row r="40" spans="1:6" ht="15.95" customHeight="1" x14ac:dyDescent="0.3">
      <c r="A40" s="122">
        <v>38</v>
      </c>
      <c r="B40" s="103">
        <f>'สุขศึกษา 1'!Z42</f>
        <v>0</v>
      </c>
      <c r="C40" s="103">
        <f>'สุขศึกษา 2'!Z42</f>
        <v>0</v>
      </c>
      <c r="D40" s="103">
        <f t="shared" si="0"/>
        <v>0</v>
      </c>
      <c r="E40" s="104">
        <f t="shared" si="1"/>
        <v>0</v>
      </c>
      <c r="F40" s="123" t="str">
        <f t="shared" si="2"/>
        <v>0</v>
      </c>
    </row>
    <row r="41" spans="1:6" ht="15.95" customHeight="1" x14ac:dyDescent="0.3">
      <c r="A41" s="122">
        <v>39</v>
      </c>
      <c r="B41" s="103">
        <f>'สุขศึกษา 1'!Z43</f>
        <v>0</v>
      </c>
      <c r="C41" s="103">
        <f>'สุขศึกษา 2'!Z43</f>
        <v>0</v>
      </c>
      <c r="D41" s="103">
        <f t="shared" si="0"/>
        <v>0</v>
      </c>
      <c r="E41" s="104">
        <f t="shared" si="1"/>
        <v>0</v>
      </c>
      <c r="F41" s="123" t="str">
        <f t="shared" si="2"/>
        <v>0</v>
      </c>
    </row>
    <row r="42" spans="1:6" ht="15.95" customHeight="1" thickBot="1" x14ac:dyDescent="0.35">
      <c r="A42" s="111">
        <v>40</v>
      </c>
      <c r="B42" s="130">
        <f>'สุขศึกษา 1'!Z44</f>
        <v>0</v>
      </c>
      <c r="C42" s="130">
        <f>'สุขศึกษา 2'!Z44</f>
        <v>0</v>
      </c>
      <c r="D42" s="124">
        <f t="shared" si="0"/>
        <v>0</v>
      </c>
      <c r="E42" s="125">
        <f t="shared" si="1"/>
        <v>0</v>
      </c>
      <c r="F42" s="126" t="str">
        <f t="shared" si="2"/>
        <v>0</v>
      </c>
    </row>
    <row r="43" spans="1:6" ht="15.95" customHeight="1" x14ac:dyDescent="0.3">
      <c r="A43" s="105">
        <v>41</v>
      </c>
      <c r="B43" s="97">
        <f>'สุขศึกษา 1'!Z45</f>
        <v>0</v>
      </c>
      <c r="C43" s="97">
        <f>'สุขศึกษา 2'!Z45</f>
        <v>0</v>
      </c>
      <c r="D43" s="97">
        <f t="shared" si="0"/>
        <v>0</v>
      </c>
      <c r="E43" s="98">
        <f t="shared" si="1"/>
        <v>0</v>
      </c>
      <c r="F43" s="106" t="str">
        <f t="shared" si="2"/>
        <v>0</v>
      </c>
    </row>
    <row r="44" spans="1:6" ht="15.95" customHeight="1" thickBot="1" x14ac:dyDescent="0.35">
      <c r="A44" s="107">
        <v>42</v>
      </c>
      <c r="B44" s="108">
        <f>'สุขศึกษา 1'!Z46</f>
        <v>0</v>
      </c>
      <c r="C44" s="108">
        <f>'สุขศึกษา 2'!Z46</f>
        <v>0</v>
      </c>
      <c r="D44" s="108">
        <f t="shared" si="0"/>
        <v>0</v>
      </c>
      <c r="E44" s="109">
        <f t="shared" si="1"/>
        <v>0</v>
      </c>
      <c r="F44" s="110" t="str">
        <f t="shared" si="2"/>
        <v>0</v>
      </c>
    </row>
    <row r="45" spans="1:6" ht="21" x14ac:dyDescent="0.35">
      <c r="D45" s="2">
        <v>26</v>
      </c>
    </row>
  </sheetData>
  <sheetProtection password="CC2F" sheet="1" objects="1" scenarios="1"/>
  <mergeCells count="1">
    <mergeCell ref="A1:F1"/>
  </mergeCells>
  <pageMargins left="0.70866141732283472" right="0.31496062992125984" top="0.55118110236220474" bottom="0.35433070866141736" header="0.31496062992125984" footer="0.31496062992125984"/>
  <pageSetup paperSize="9"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Z47"/>
  <sheetViews>
    <sheetView view="pageBreakPreview" topLeftCell="A31" zoomScaleNormal="100" zoomScaleSheetLayoutView="100" workbookViewId="0">
      <selection activeCell="Y46" activeCellId="3" sqref="I4:I46 K4:K46 T4:T46 Y4:Z46"/>
    </sheetView>
  </sheetViews>
  <sheetFormatPr defaultRowHeight="14.25" x14ac:dyDescent="0.2"/>
  <cols>
    <col min="1" max="1" width="6.25" style="186" customWidth="1"/>
    <col min="2" max="10" width="3.125" style="186" customWidth="1"/>
    <col min="11" max="11" width="3.875" style="186" customWidth="1"/>
    <col min="12" max="19" width="3.125" style="186" customWidth="1"/>
    <col min="20" max="20" width="3.875" style="186" customWidth="1"/>
    <col min="21" max="24" width="3.125" style="186" customWidth="1"/>
    <col min="25" max="25" width="3.875" style="186" customWidth="1"/>
    <col min="26" max="26" width="5.875" style="186" customWidth="1"/>
    <col min="27" max="16384" width="9" style="186"/>
  </cols>
  <sheetData>
    <row r="1" spans="1:26" ht="19.5" thickBot="1" x14ac:dyDescent="0.35">
      <c r="A1" s="421" t="s">
        <v>79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</row>
    <row r="2" spans="1:26" ht="30.75" customHeight="1" x14ac:dyDescent="0.25">
      <c r="A2" s="90" t="s">
        <v>30</v>
      </c>
      <c r="B2" s="418" t="s">
        <v>45</v>
      </c>
      <c r="C2" s="419"/>
      <c r="D2" s="419"/>
      <c r="E2" s="419"/>
      <c r="F2" s="419"/>
      <c r="G2" s="419"/>
      <c r="H2" s="419"/>
      <c r="I2" s="419"/>
      <c r="J2" s="420" t="s">
        <v>52</v>
      </c>
      <c r="K2" s="422" t="s">
        <v>46</v>
      </c>
      <c r="L2" s="418" t="s">
        <v>47</v>
      </c>
      <c r="M2" s="419"/>
      <c r="N2" s="419"/>
      <c r="O2" s="419"/>
      <c r="P2" s="419"/>
      <c r="Q2" s="419"/>
      <c r="R2" s="419"/>
      <c r="S2" s="424"/>
      <c r="T2" s="425" t="s">
        <v>46</v>
      </c>
      <c r="U2" s="427" t="s">
        <v>48</v>
      </c>
      <c r="V2" s="428"/>
      <c r="W2" s="428"/>
      <c r="X2" s="429"/>
      <c r="Y2" s="425" t="s">
        <v>46</v>
      </c>
      <c r="Z2" s="430" t="s">
        <v>53</v>
      </c>
    </row>
    <row r="3" spans="1:26" ht="15.75" x14ac:dyDescent="0.2">
      <c r="A3" s="91" t="s">
        <v>50</v>
      </c>
      <c r="B3" s="267"/>
      <c r="C3" s="267"/>
      <c r="D3" s="267"/>
      <c r="E3" s="267"/>
      <c r="F3" s="267"/>
      <c r="G3" s="267"/>
      <c r="H3" s="270"/>
      <c r="I3" s="86" t="s">
        <v>51</v>
      </c>
      <c r="J3" s="420"/>
      <c r="K3" s="423"/>
      <c r="L3" s="267"/>
      <c r="M3" s="267"/>
      <c r="N3" s="267"/>
      <c r="O3" s="267"/>
      <c r="P3" s="267"/>
      <c r="Q3" s="267"/>
      <c r="R3" s="267"/>
      <c r="S3" s="267"/>
      <c r="T3" s="426"/>
      <c r="U3" s="267"/>
      <c r="V3" s="267"/>
      <c r="W3" s="267"/>
      <c r="X3" s="267"/>
      <c r="Y3" s="426"/>
      <c r="Z3" s="431"/>
    </row>
    <row r="4" spans="1:26" ht="16.5" thickBot="1" x14ac:dyDescent="0.3">
      <c r="A4" s="111" t="s">
        <v>49</v>
      </c>
      <c r="B4" s="84"/>
      <c r="C4" s="84"/>
      <c r="D4" s="84"/>
      <c r="E4" s="84"/>
      <c r="F4" s="84"/>
      <c r="G4" s="84"/>
      <c r="H4" s="85"/>
      <c r="I4" s="266">
        <f>SUM(B4:H4)</f>
        <v>0</v>
      </c>
      <c r="J4" s="95"/>
      <c r="K4" s="113">
        <f>I4+J4</f>
        <v>0</v>
      </c>
      <c r="L4" s="84"/>
      <c r="M4" s="84"/>
      <c r="N4" s="84"/>
      <c r="O4" s="84"/>
      <c r="P4" s="84"/>
      <c r="Q4" s="84"/>
      <c r="R4" s="84"/>
      <c r="S4" s="84"/>
      <c r="T4" s="87">
        <f>SUM(L4:S4)</f>
        <v>0</v>
      </c>
      <c r="U4" s="84"/>
      <c r="V4" s="84"/>
      <c r="W4" s="84"/>
      <c r="X4" s="84"/>
      <c r="Y4" s="87">
        <f>SUM(U4:X4)</f>
        <v>0</v>
      </c>
      <c r="Z4" s="117">
        <v>100</v>
      </c>
    </row>
    <row r="5" spans="1:26" ht="15.75" x14ac:dyDescent="0.25">
      <c r="A5" s="88">
        <v>1</v>
      </c>
      <c r="B5" s="80"/>
      <c r="C5" s="80"/>
      <c r="D5" s="80"/>
      <c r="E5" s="80"/>
      <c r="F5" s="80"/>
      <c r="G5" s="80"/>
      <c r="H5" s="78"/>
      <c r="I5" s="262">
        <f>SUM(B5:H5)</f>
        <v>0</v>
      </c>
      <c r="J5" s="80"/>
      <c r="K5" s="79">
        <f>I5+J5</f>
        <v>0</v>
      </c>
      <c r="L5" s="80"/>
      <c r="M5" s="80"/>
      <c r="N5" s="80"/>
      <c r="O5" s="80"/>
      <c r="P5" s="80"/>
      <c r="Q5" s="80"/>
      <c r="R5" s="80"/>
      <c r="S5" s="80"/>
      <c r="T5" s="79">
        <f>SUM(L5:S5)</f>
        <v>0</v>
      </c>
      <c r="U5" s="80"/>
      <c r="V5" s="80"/>
      <c r="W5" s="80"/>
      <c r="X5" s="80"/>
      <c r="Y5" s="79">
        <f>SUM(U5:X5)</f>
        <v>0</v>
      </c>
      <c r="Z5" s="93">
        <f>K5+T5+Y5</f>
        <v>0</v>
      </c>
    </row>
    <row r="6" spans="1:26" ht="15.75" x14ac:dyDescent="0.25">
      <c r="A6" s="94">
        <v>2</v>
      </c>
      <c r="B6" s="81"/>
      <c r="C6" s="81"/>
      <c r="D6" s="81"/>
      <c r="E6" s="81"/>
      <c r="F6" s="81"/>
      <c r="G6" s="81"/>
      <c r="H6" s="82"/>
      <c r="I6" s="263">
        <f t="shared" ref="I6:I46" si="0">SUM(B6:H6)</f>
        <v>0</v>
      </c>
      <c r="J6" s="81"/>
      <c r="K6" s="83">
        <f t="shared" ref="K6:K46" si="1">I6+J6</f>
        <v>0</v>
      </c>
      <c r="L6" s="81"/>
      <c r="M6" s="81"/>
      <c r="N6" s="81"/>
      <c r="O6" s="81"/>
      <c r="P6" s="81"/>
      <c r="Q6" s="81"/>
      <c r="R6" s="81"/>
      <c r="S6" s="81"/>
      <c r="T6" s="83">
        <f t="shared" ref="T6:T46" si="2">SUM(L6:S6)</f>
        <v>0</v>
      </c>
      <c r="U6" s="81"/>
      <c r="V6" s="81"/>
      <c r="W6" s="81"/>
      <c r="X6" s="81"/>
      <c r="Y6" s="83">
        <f t="shared" ref="Y6:Y46" si="3">SUM(U6:X6)</f>
        <v>0</v>
      </c>
      <c r="Z6" s="114">
        <f t="shared" ref="Z6:Z46" si="4">K6+T6+Y6</f>
        <v>0</v>
      </c>
    </row>
    <row r="7" spans="1:26" ht="15.75" x14ac:dyDescent="0.25">
      <c r="A7" s="94">
        <v>3</v>
      </c>
      <c r="B7" s="81"/>
      <c r="C7" s="81"/>
      <c r="D7" s="81"/>
      <c r="E7" s="81"/>
      <c r="F7" s="81"/>
      <c r="G7" s="81"/>
      <c r="H7" s="82"/>
      <c r="I7" s="263">
        <f t="shared" si="0"/>
        <v>0</v>
      </c>
      <c r="J7" s="81"/>
      <c r="K7" s="83">
        <f t="shared" si="1"/>
        <v>0</v>
      </c>
      <c r="L7" s="81"/>
      <c r="M7" s="81"/>
      <c r="N7" s="81"/>
      <c r="O7" s="81"/>
      <c r="P7" s="81"/>
      <c r="Q7" s="81"/>
      <c r="R7" s="81"/>
      <c r="S7" s="81"/>
      <c r="T7" s="83">
        <f t="shared" si="2"/>
        <v>0</v>
      </c>
      <c r="U7" s="81"/>
      <c r="V7" s="81"/>
      <c r="W7" s="81"/>
      <c r="X7" s="81"/>
      <c r="Y7" s="83">
        <f t="shared" si="3"/>
        <v>0</v>
      </c>
      <c r="Z7" s="114">
        <f t="shared" si="4"/>
        <v>0</v>
      </c>
    </row>
    <row r="8" spans="1:26" ht="15.75" x14ac:dyDescent="0.25">
      <c r="A8" s="94">
        <v>4</v>
      </c>
      <c r="B8" s="81"/>
      <c r="C8" s="81"/>
      <c r="D8" s="81"/>
      <c r="E8" s="81"/>
      <c r="F8" s="81"/>
      <c r="G8" s="81"/>
      <c r="H8" s="82"/>
      <c r="I8" s="263">
        <f t="shared" si="0"/>
        <v>0</v>
      </c>
      <c r="J8" s="81"/>
      <c r="K8" s="83">
        <f t="shared" si="1"/>
        <v>0</v>
      </c>
      <c r="L8" s="81"/>
      <c r="M8" s="81"/>
      <c r="N8" s="81"/>
      <c r="O8" s="81"/>
      <c r="P8" s="81"/>
      <c r="Q8" s="81"/>
      <c r="R8" s="81"/>
      <c r="S8" s="81"/>
      <c r="T8" s="83">
        <f t="shared" si="2"/>
        <v>0</v>
      </c>
      <c r="U8" s="81"/>
      <c r="V8" s="81"/>
      <c r="W8" s="81"/>
      <c r="X8" s="81"/>
      <c r="Y8" s="83">
        <f t="shared" si="3"/>
        <v>0</v>
      </c>
      <c r="Z8" s="114">
        <f t="shared" si="4"/>
        <v>0</v>
      </c>
    </row>
    <row r="9" spans="1:26" ht="16.5" thickBot="1" x14ac:dyDescent="0.3">
      <c r="A9" s="116">
        <v>5</v>
      </c>
      <c r="B9" s="84"/>
      <c r="C9" s="84"/>
      <c r="D9" s="84"/>
      <c r="E9" s="84"/>
      <c r="F9" s="84"/>
      <c r="G9" s="84"/>
      <c r="H9" s="85"/>
      <c r="I9" s="264">
        <f t="shared" si="0"/>
        <v>0</v>
      </c>
      <c r="J9" s="84"/>
      <c r="K9" s="87">
        <f t="shared" si="1"/>
        <v>0</v>
      </c>
      <c r="L9" s="84"/>
      <c r="M9" s="84"/>
      <c r="N9" s="84"/>
      <c r="O9" s="84"/>
      <c r="P9" s="84"/>
      <c r="Q9" s="84"/>
      <c r="R9" s="84"/>
      <c r="S9" s="84"/>
      <c r="T9" s="87">
        <f t="shared" si="2"/>
        <v>0</v>
      </c>
      <c r="U9" s="84"/>
      <c r="V9" s="84"/>
      <c r="W9" s="84"/>
      <c r="X9" s="84"/>
      <c r="Y9" s="87">
        <f t="shared" si="3"/>
        <v>0</v>
      </c>
      <c r="Z9" s="117">
        <f t="shared" si="4"/>
        <v>0</v>
      </c>
    </row>
    <row r="10" spans="1:26" ht="15.75" x14ac:dyDescent="0.25">
      <c r="A10" s="88">
        <v>6</v>
      </c>
      <c r="B10" s="80"/>
      <c r="C10" s="80"/>
      <c r="D10" s="80"/>
      <c r="E10" s="80"/>
      <c r="F10" s="80"/>
      <c r="G10" s="80"/>
      <c r="H10" s="78"/>
      <c r="I10" s="262">
        <f t="shared" si="0"/>
        <v>0</v>
      </c>
      <c r="J10" s="80"/>
      <c r="K10" s="79">
        <f t="shared" si="1"/>
        <v>0</v>
      </c>
      <c r="L10" s="80"/>
      <c r="M10" s="80"/>
      <c r="N10" s="80"/>
      <c r="O10" s="80"/>
      <c r="P10" s="80"/>
      <c r="Q10" s="80"/>
      <c r="R10" s="80"/>
      <c r="S10" s="80"/>
      <c r="T10" s="79">
        <f t="shared" si="2"/>
        <v>0</v>
      </c>
      <c r="U10" s="80"/>
      <c r="V10" s="80"/>
      <c r="W10" s="80"/>
      <c r="X10" s="80"/>
      <c r="Y10" s="79">
        <f t="shared" si="3"/>
        <v>0</v>
      </c>
      <c r="Z10" s="93">
        <f t="shared" si="4"/>
        <v>0</v>
      </c>
    </row>
    <row r="11" spans="1:26" ht="15.75" x14ac:dyDescent="0.25">
      <c r="A11" s="94">
        <v>7</v>
      </c>
      <c r="B11" s="81"/>
      <c r="C11" s="81"/>
      <c r="D11" s="81"/>
      <c r="E11" s="81"/>
      <c r="F11" s="81"/>
      <c r="G11" s="81"/>
      <c r="H11" s="82"/>
      <c r="I11" s="263">
        <f t="shared" si="0"/>
        <v>0</v>
      </c>
      <c r="J11" s="81"/>
      <c r="K11" s="83">
        <f t="shared" si="1"/>
        <v>0</v>
      </c>
      <c r="L11" s="81"/>
      <c r="M11" s="81"/>
      <c r="N11" s="81"/>
      <c r="O11" s="81"/>
      <c r="P11" s="81"/>
      <c r="Q11" s="81"/>
      <c r="R11" s="81"/>
      <c r="S11" s="81"/>
      <c r="T11" s="83">
        <f t="shared" si="2"/>
        <v>0</v>
      </c>
      <c r="U11" s="81"/>
      <c r="V11" s="81"/>
      <c r="W11" s="81"/>
      <c r="X11" s="81"/>
      <c r="Y11" s="83">
        <f t="shared" si="3"/>
        <v>0</v>
      </c>
      <c r="Z11" s="114">
        <f t="shared" si="4"/>
        <v>0</v>
      </c>
    </row>
    <row r="12" spans="1:26" ht="15.75" x14ac:dyDescent="0.25">
      <c r="A12" s="94">
        <v>8</v>
      </c>
      <c r="B12" s="81"/>
      <c r="C12" s="81"/>
      <c r="D12" s="81"/>
      <c r="E12" s="81"/>
      <c r="F12" s="81"/>
      <c r="G12" s="81"/>
      <c r="H12" s="82"/>
      <c r="I12" s="263">
        <f t="shared" si="0"/>
        <v>0</v>
      </c>
      <c r="J12" s="81"/>
      <c r="K12" s="83">
        <f t="shared" si="1"/>
        <v>0</v>
      </c>
      <c r="L12" s="81"/>
      <c r="M12" s="81"/>
      <c r="N12" s="81"/>
      <c r="O12" s="81"/>
      <c r="P12" s="81"/>
      <c r="Q12" s="81"/>
      <c r="R12" s="81"/>
      <c r="S12" s="81"/>
      <c r="T12" s="83">
        <f t="shared" si="2"/>
        <v>0</v>
      </c>
      <c r="U12" s="81"/>
      <c r="V12" s="81"/>
      <c r="W12" s="81"/>
      <c r="X12" s="81"/>
      <c r="Y12" s="83">
        <f t="shared" si="3"/>
        <v>0</v>
      </c>
      <c r="Z12" s="114">
        <f t="shared" si="4"/>
        <v>0</v>
      </c>
    </row>
    <row r="13" spans="1:26" ht="15.75" x14ac:dyDescent="0.25">
      <c r="A13" s="94">
        <v>9</v>
      </c>
      <c r="B13" s="81"/>
      <c r="C13" s="81"/>
      <c r="D13" s="81"/>
      <c r="E13" s="81"/>
      <c r="F13" s="81"/>
      <c r="G13" s="81"/>
      <c r="H13" s="82"/>
      <c r="I13" s="263">
        <f t="shared" si="0"/>
        <v>0</v>
      </c>
      <c r="J13" s="81"/>
      <c r="K13" s="83">
        <f t="shared" si="1"/>
        <v>0</v>
      </c>
      <c r="L13" s="81"/>
      <c r="M13" s="81"/>
      <c r="N13" s="81"/>
      <c r="O13" s="81"/>
      <c r="P13" s="81"/>
      <c r="Q13" s="81"/>
      <c r="R13" s="81"/>
      <c r="S13" s="81"/>
      <c r="T13" s="83">
        <f t="shared" si="2"/>
        <v>0</v>
      </c>
      <c r="U13" s="81"/>
      <c r="V13" s="81"/>
      <c r="W13" s="81"/>
      <c r="X13" s="81"/>
      <c r="Y13" s="83">
        <f t="shared" si="3"/>
        <v>0</v>
      </c>
      <c r="Z13" s="114">
        <f t="shared" si="4"/>
        <v>0</v>
      </c>
    </row>
    <row r="14" spans="1:26" ht="16.5" thickBot="1" x14ac:dyDescent="0.3">
      <c r="A14" s="116">
        <v>10</v>
      </c>
      <c r="B14" s="84"/>
      <c r="C14" s="84"/>
      <c r="D14" s="84"/>
      <c r="E14" s="84"/>
      <c r="F14" s="84"/>
      <c r="G14" s="84"/>
      <c r="H14" s="85"/>
      <c r="I14" s="264">
        <f t="shared" si="0"/>
        <v>0</v>
      </c>
      <c r="J14" s="84"/>
      <c r="K14" s="87">
        <f t="shared" si="1"/>
        <v>0</v>
      </c>
      <c r="L14" s="84"/>
      <c r="M14" s="84"/>
      <c r="N14" s="84"/>
      <c r="O14" s="84"/>
      <c r="P14" s="84"/>
      <c r="Q14" s="84"/>
      <c r="R14" s="84"/>
      <c r="S14" s="84"/>
      <c r="T14" s="87">
        <f t="shared" si="2"/>
        <v>0</v>
      </c>
      <c r="U14" s="84"/>
      <c r="V14" s="84"/>
      <c r="W14" s="84"/>
      <c r="X14" s="84"/>
      <c r="Y14" s="87">
        <f t="shared" si="3"/>
        <v>0</v>
      </c>
      <c r="Z14" s="117">
        <f t="shared" si="4"/>
        <v>0</v>
      </c>
    </row>
    <row r="15" spans="1:26" ht="15.75" x14ac:dyDescent="0.25">
      <c r="A15" s="88">
        <v>11</v>
      </c>
      <c r="B15" s="80"/>
      <c r="C15" s="80"/>
      <c r="D15" s="80"/>
      <c r="E15" s="80"/>
      <c r="F15" s="80"/>
      <c r="G15" s="80"/>
      <c r="H15" s="78"/>
      <c r="I15" s="262">
        <f t="shared" si="0"/>
        <v>0</v>
      </c>
      <c r="J15" s="80"/>
      <c r="K15" s="79">
        <f t="shared" si="1"/>
        <v>0</v>
      </c>
      <c r="L15" s="80"/>
      <c r="M15" s="80"/>
      <c r="N15" s="80"/>
      <c r="O15" s="80"/>
      <c r="P15" s="80"/>
      <c r="Q15" s="80"/>
      <c r="R15" s="80"/>
      <c r="S15" s="80"/>
      <c r="T15" s="79">
        <f t="shared" si="2"/>
        <v>0</v>
      </c>
      <c r="U15" s="80"/>
      <c r="V15" s="80"/>
      <c r="W15" s="80"/>
      <c r="X15" s="80"/>
      <c r="Y15" s="79">
        <f t="shared" si="3"/>
        <v>0</v>
      </c>
      <c r="Z15" s="93">
        <f t="shared" si="4"/>
        <v>0</v>
      </c>
    </row>
    <row r="16" spans="1:26" ht="15.75" x14ac:dyDescent="0.25">
      <c r="A16" s="94">
        <v>12</v>
      </c>
      <c r="B16" s="81"/>
      <c r="C16" s="81"/>
      <c r="D16" s="81"/>
      <c r="E16" s="81"/>
      <c r="F16" s="81"/>
      <c r="G16" s="81"/>
      <c r="H16" s="82"/>
      <c r="I16" s="263">
        <f t="shared" si="0"/>
        <v>0</v>
      </c>
      <c r="J16" s="81"/>
      <c r="K16" s="83">
        <f t="shared" si="1"/>
        <v>0</v>
      </c>
      <c r="L16" s="81"/>
      <c r="M16" s="81"/>
      <c r="N16" s="81"/>
      <c r="O16" s="81"/>
      <c r="P16" s="81"/>
      <c r="Q16" s="81"/>
      <c r="R16" s="81"/>
      <c r="S16" s="81"/>
      <c r="T16" s="83">
        <f t="shared" si="2"/>
        <v>0</v>
      </c>
      <c r="U16" s="81"/>
      <c r="V16" s="81"/>
      <c r="W16" s="81"/>
      <c r="X16" s="81"/>
      <c r="Y16" s="83">
        <f t="shared" si="3"/>
        <v>0</v>
      </c>
      <c r="Z16" s="114">
        <f t="shared" si="4"/>
        <v>0</v>
      </c>
    </row>
    <row r="17" spans="1:26" ht="15.75" x14ac:dyDescent="0.25">
      <c r="A17" s="94">
        <v>13</v>
      </c>
      <c r="B17" s="81"/>
      <c r="C17" s="81"/>
      <c r="D17" s="81"/>
      <c r="E17" s="81"/>
      <c r="F17" s="81"/>
      <c r="G17" s="81"/>
      <c r="H17" s="82"/>
      <c r="I17" s="263">
        <f t="shared" si="0"/>
        <v>0</v>
      </c>
      <c r="J17" s="81"/>
      <c r="K17" s="83">
        <f t="shared" si="1"/>
        <v>0</v>
      </c>
      <c r="L17" s="81"/>
      <c r="M17" s="81"/>
      <c r="N17" s="81"/>
      <c r="O17" s="81"/>
      <c r="P17" s="81"/>
      <c r="Q17" s="81"/>
      <c r="R17" s="81"/>
      <c r="S17" s="81"/>
      <c r="T17" s="83">
        <f t="shared" si="2"/>
        <v>0</v>
      </c>
      <c r="U17" s="81"/>
      <c r="V17" s="81"/>
      <c r="W17" s="81"/>
      <c r="X17" s="81"/>
      <c r="Y17" s="83">
        <f t="shared" si="3"/>
        <v>0</v>
      </c>
      <c r="Z17" s="114">
        <f t="shared" si="4"/>
        <v>0</v>
      </c>
    </row>
    <row r="18" spans="1:26" ht="15.75" x14ac:dyDescent="0.25">
      <c r="A18" s="94">
        <v>14</v>
      </c>
      <c r="B18" s="81"/>
      <c r="C18" s="81"/>
      <c r="D18" s="81"/>
      <c r="E18" s="81"/>
      <c r="F18" s="81"/>
      <c r="G18" s="81"/>
      <c r="H18" s="82"/>
      <c r="I18" s="263">
        <f t="shared" si="0"/>
        <v>0</v>
      </c>
      <c r="J18" s="81"/>
      <c r="K18" s="83">
        <f t="shared" si="1"/>
        <v>0</v>
      </c>
      <c r="L18" s="81"/>
      <c r="M18" s="81"/>
      <c r="N18" s="81"/>
      <c r="O18" s="81"/>
      <c r="P18" s="81"/>
      <c r="Q18" s="81"/>
      <c r="R18" s="81"/>
      <c r="S18" s="81"/>
      <c r="T18" s="83">
        <f t="shared" si="2"/>
        <v>0</v>
      </c>
      <c r="U18" s="81"/>
      <c r="V18" s="81"/>
      <c r="W18" s="81"/>
      <c r="X18" s="81"/>
      <c r="Y18" s="83">
        <f t="shared" si="3"/>
        <v>0</v>
      </c>
      <c r="Z18" s="114">
        <f t="shared" si="4"/>
        <v>0</v>
      </c>
    </row>
    <row r="19" spans="1:26" ht="16.5" thickBot="1" x14ac:dyDescent="0.3">
      <c r="A19" s="116">
        <v>15</v>
      </c>
      <c r="B19" s="84"/>
      <c r="C19" s="84"/>
      <c r="D19" s="84"/>
      <c r="E19" s="84"/>
      <c r="F19" s="84"/>
      <c r="G19" s="84"/>
      <c r="H19" s="85"/>
      <c r="I19" s="264">
        <f t="shared" si="0"/>
        <v>0</v>
      </c>
      <c r="J19" s="84"/>
      <c r="K19" s="87">
        <f t="shared" si="1"/>
        <v>0</v>
      </c>
      <c r="L19" s="84"/>
      <c r="M19" s="84"/>
      <c r="N19" s="84"/>
      <c r="O19" s="84"/>
      <c r="P19" s="84"/>
      <c r="Q19" s="84"/>
      <c r="R19" s="84"/>
      <c r="S19" s="84"/>
      <c r="T19" s="87">
        <f t="shared" si="2"/>
        <v>0</v>
      </c>
      <c r="U19" s="84"/>
      <c r="V19" s="84"/>
      <c r="W19" s="84"/>
      <c r="X19" s="84"/>
      <c r="Y19" s="87">
        <f t="shared" si="3"/>
        <v>0</v>
      </c>
      <c r="Z19" s="117">
        <f t="shared" si="4"/>
        <v>0</v>
      </c>
    </row>
    <row r="20" spans="1:26" ht="15.75" x14ac:dyDescent="0.25">
      <c r="A20" s="88">
        <v>16</v>
      </c>
      <c r="B20" s="80"/>
      <c r="C20" s="80"/>
      <c r="D20" s="80"/>
      <c r="E20" s="80"/>
      <c r="F20" s="80"/>
      <c r="G20" s="80"/>
      <c r="H20" s="78"/>
      <c r="I20" s="262">
        <f t="shared" si="0"/>
        <v>0</v>
      </c>
      <c r="J20" s="80"/>
      <c r="K20" s="79">
        <f t="shared" si="1"/>
        <v>0</v>
      </c>
      <c r="L20" s="80"/>
      <c r="M20" s="80"/>
      <c r="N20" s="80"/>
      <c r="O20" s="80"/>
      <c r="P20" s="80"/>
      <c r="Q20" s="80"/>
      <c r="R20" s="80"/>
      <c r="S20" s="80"/>
      <c r="T20" s="79">
        <f t="shared" si="2"/>
        <v>0</v>
      </c>
      <c r="U20" s="80"/>
      <c r="V20" s="80"/>
      <c r="W20" s="80"/>
      <c r="X20" s="80"/>
      <c r="Y20" s="79">
        <f t="shared" si="3"/>
        <v>0</v>
      </c>
      <c r="Z20" s="93">
        <f t="shared" si="4"/>
        <v>0</v>
      </c>
    </row>
    <row r="21" spans="1:26" ht="15.75" x14ac:dyDescent="0.25">
      <c r="A21" s="94">
        <v>17</v>
      </c>
      <c r="B21" s="81"/>
      <c r="C21" s="81"/>
      <c r="D21" s="81"/>
      <c r="E21" s="81"/>
      <c r="F21" s="81"/>
      <c r="G21" s="81"/>
      <c r="H21" s="82"/>
      <c r="I21" s="263">
        <f t="shared" si="0"/>
        <v>0</v>
      </c>
      <c r="J21" s="81"/>
      <c r="K21" s="83">
        <f t="shared" si="1"/>
        <v>0</v>
      </c>
      <c r="L21" s="81"/>
      <c r="M21" s="81"/>
      <c r="N21" s="81"/>
      <c r="O21" s="81"/>
      <c r="P21" s="81"/>
      <c r="Q21" s="81"/>
      <c r="R21" s="81"/>
      <c r="S21" s="81"/>
      <c r="T21" s="83">
        <f t="shared" si="2"/>
        <v>0</v>
      </c>
      <c r="U21" s="81"/>
      <c r="V21" s="81"/>
      <c r="W21" s="81"/>
      <c r="X21" s="81"/>
      <c r="Y21" s="83">
        <f t="shared" si="3"/>
        <v>0</v>
      </c>
      <c r="Z21" s="114">
        <f t="shared" si="4"/>
        <v>0</v>
      </c>
    </row>
    <row r="22" spans="1:26" ht="15.75" x14ac:dyDescent="0.25">
      <c r="A22" s="94">
        <v>18</v>
      </c>
      <c r="B22" s="81"/>
      <c r="C22" s="81"/>
      <c r="D22" s="81"/>
      <c r="E22" s="81"/>
      <c r="F22" s="81"/>
      <c r="G22" s="81"/>
      <c r="H22" s="82"/>
      <c r="I22" s="263">
        <f t="shared" si="0"/>
        <v>0</v>
      </c>
      <c r="J22" s="81"/>
      <c r="K22" s="83">
        <f t="shared" si="1"/>
        <v>0</v>
      </c>
      <c r="L22" s="81"/>
      <c r="M22" s="81"/>
      <c r="N22" s="81"/>
      <c r="O22" s="81"/>
      <c r="P22" s="81"/>
      <c r="Q22" s="81"/>
      <c r="R22" s="81"/>
      <c r="S22" s="81"/>
      <c r="T22" s="83">
        <f t="shared" si="2"/>
        <v>0</v>
      </c>
      <c r="U22" s="81"/>
      <c r="V22" s="81"/>
      <c r="W22" s="81"/>
      <c r="X22" s="81"/>
      <c r="Y22" s="83">
        <f t="shared" si="3"/>
        <v>0</v>
      </c>
      <c r="Z22" s="114">
        <f t="shared" si="4"/>
        <v>0</v>
      </c>
    </row>
    <row r="23" spans="1:26" ht="15.75" x14ac:dyDescent="0.25">
      <c r="A23" s="94">
        <v>19</v>
      </c>
      <c r="B23" s="81"/>
      <c r="C23" s="81"/>
      <c r="D23" s="81"/>
      <c r="E23" s="81"/>
      <c r="F23" s="81"/>
      <c r="G23" s="81"/>
      <c r="H23" s="82"/>
      <c r="I23" s="263">
        <f t="shared" si="0"/>
        <v>0</v>
      </c>
      <c r="J23" s="81"/>
      <c r="K23" s="83">
        <f t="shared" si="1"/>
        <v>0</v>
      </c>
      <c r="L23" s="81"/>
      <c r="M23" s="81"/>
      <c r="N23" s="81"/>
      <c r="O23" s="81"/>
      <c r="P23" s="81"/>
      <c r="Q23" s="81"/>
      <c r="R23" s="81"/>
      <c r="S23" s="81"/>
      <c r="T23" s="83">
        <f t="shared" si="2"/>
        <v>0</v>
      </c>
      <c r="U23" s="81"/>
      <c r="V23" s="81"/>
      <c r="W23" s="81"/>
      <c r="X23" s="81"/>
      <c r="Y23" s="83">
        <f t="shared" si="3"/>
        <v>0</v>
      </c>
      <c r="Z23" s="114">
        <f t="shared" si="4"/>
        <v>0</v>
      </c>
    </row>
    <row r="24" spans="1:26" ht="16.5" thickBot="1" x14ac:dyDescent="0.3">
      <c r="A24" s="116">
        <v>20</v>
      </c>
      <c r="B24" s="84"/>
      <c r="C24" s="84"/>
      <c r="D24" s="84"/>
      <c r="E24" s="84"/>
      <c r="F24" s="84"/>
      <c r="G24" s="84"/>
      <c r="H24" s="85"/>
      <c r="I24" s="264">
        <f t="shared" si="0"/>
        <v>0</v>
      </c>
      <c r="J24" s="84"/>
      <c r="K24" s="87">
        <f t="shared" si="1"/>
        <v>0</v>
      </c>
      <c r="L24" s="84"/>
      <c r="M24" s="84"/>
      <c r="N24" s="84"/>
      <c r="O24" s="84"/>
      <c r="P24" s="84"/>
      <c r="Q24" s="84"/>
      <c r="R24" s="84"/>
      <c r="S24" s="84"/>
      <c r="T24" s="87">
        <f t="shared" si="2"/>
        <v>0</v>
      </c>
      <c r="U24" s="84"/>
      <c r="V24" s="84"/>
      <c r="W24" s="84"/>
      <c r="X24" s="84"/>
      <c r="Y24" s="87">
        <f t="shared" si="3"/>
        <v>0</v>
      </c>
      <c r="Z24" s="117">
        <f t="shared" si="4"/>
        <v>0</v>
      </c>
    </row>
    <row r="25" spans="1:26" ht="15.75" x14ac:dyDescent="0.25">
      <c r="A25" s="88">
        <v>21</v>
      </c>
      <c r="B25" s="80"/>
      <c r="C25" s="80"/>
      <c r="D25" s="80"/>
      <c r="E25" s="80"/>
      <c r="F25" s="80"/>
      <c r="G25" s="80"/>
      <c r="H25" s="78"/>
      <c r="I25" s="262">
        <f t="shared" si="0"/>
        <v>0</v>
      </c>
      <c r="J25" s="80"/>
      <c r="K25" s="79">
        <f t="shared" si="1"/>
        <v>0</v>
      </c>
      <c r="L25" s="80"/>
      <c r="M25" s="80"/>
      <c r="N25" s="80"/>
      <c r="O25" s="80"/>
      <c r="P25" s="80"/>
      <c r="Q25" s="80"/>
      <c r="R25" s="80"/>
      <c r="S25" s="80"/>
      <c r="T25" s="79">
        <f t="shared" si="2"/>
        <v>0</v>
      </c>
      <c r="U25" s="80"/>
      <c r="V25" s="80"/>
      <c r="W25" s="80"/>
      <c r="X25" s="80"/>
      <c r="Y25" s="79">
        <f t="shared" si="3"/>
        <v>0</v>
      </c>
      <c r="Z25" s="93">
        <f t="shared" si="4"/>
        <v>0</v>
      </c>
    </row>
    <row r="26" spans="1:26" ht="15.75" x14ac:dyDescent="0.25">
      <c r="A26" s="94">
        <v>22</v>
      </c>
      <c r="B26" s="81"/>
      <c r="C26" s="81"/>
      <c r="D26" s="81"/>
      <c r="E26" s="81"/>
      <c r="F26" s="81"/>
      <c r="G26" s="81"/>
      <c r="H26" s="82"/>
      <c r="I26" s="263">
        <f t="shared" si="0"/>
        <v>0</v>
      </c>
      <c r="J26" s="81"/>
      <c r="K26" s="83">
        <f t="shared" si="1"/>
        <v>0</v>
      </c>
      <c r="L26" s="81"/>
      <c r="M26" s="81"/>
      <c r="N26" s="81"/>
      <c r="O26" s="81"/>
      <c r="P26" s="81"/>
      <c r="Q26" s="81"/>
      <c r="R26" s="81"/>
      <c r="S26" s="81"/>
      <c r="T26" s="83">
        <f t="shared" si="2"/>
        <v>0</v>
      </c>
      <c r="U26" s="81"/>
      <c r="V26" s="81"/>
      <c r="W26" s="81"/>
      <c r="X26" s="81"/>
      <c r="Y26" s="83">
        <f t="shared" si="3"/>
        <v>0</v>
      </c>
      <c r="Z26" s="114">
        <f t="shared" si="4"/>
        <v>0</v>
      </c>
    </row>
    <row r="27" spans="1:26" ht="15.75" x14ac:dyDescent="0.25">
      <c r="A27" s="94">
        <v>23</v>
      </c>
      <c r="B27" s="81"/>
      <c r="C27" s="81"/>
      <c r="D27" s="81"/>
      <c r="E27" s="81"/>
      <c r="F27" s="81"/>
      <c r="G27" s="81"/>
      <c r="H27" s="82"/>
      <c r="I27" s="263">
        <f t="shared" si="0"/>
        <v>0</v>
      </c>
      <c r="J27" s="81"/>
      <c r="K27" s="83">
        <f t="shared" si="1"/>
        <v>0</v>
      </c>
      <c r="L27" s="81"/>
      <c r="M27" s="81"/>
      <c r="N27" s="81"/>
      <c r="O27" s="81"/>
      <c r="P27" s="81"/>
      <c r="Q27" s="81"/>
      <c r="R27" s="81"/>
      <c r="S27" s="81"/>
      <c r="T27" s="83">
        <f t="shared" si="2"/>
        <v>0</v>
      </c>
      <c r="U27" s="81"/>
      <c r="V27" s="81"/>
      <c r="W27" s="81"/>
      <c r="X27" s="81"/>
      <c r="Y27" s="83">
        <f t="shared" si="3"/>
        <v>0</v>
      </c>
      <c r="Z27" s="114">
        <f t="shared" si="4"/>
        <v>0</v>
      </c>
    </row>
    <row r="28" spans="1:26" ht="15.75" x14ac:dyDescent="0.25">
      <c r="A28" s="94">
        <v>24</v>
      </c>
      <c r="B28" s="81"/>
      <c r="C28" s="81"/>
      <c r="D28" s="81"/>
      <c r="E28" s="81"/>
      <c r="F28" s="81"/>
      <c r="G28" s="81"/>
      <c r="H28" s="82"/>
      <c r="I28" s="263">
        <f t="shared" si="0"/>
        <v>0</v>
      </c>
      <c r="J28" s="81"/>
      <c r="K28" s="83">
        <f t="shared" si="1"/>
        <v>0</v>
      </c>
      <c r="L28" s="81"/>
      <c r="M28" s="81"/>
      <c r="N28" s="81"/>
      <c r="O28" s="81"/>
      <c r="P28" s="81"/>
      <c r="Q28" s="81"/>
      <c r="R28" s="81"/>
      <c r="S28" s="81"/>
      <c r="T28" s="83">
        <f t="shared" si="2"/>
        <v>0</v>
      </c>
      <c r="U28" s="81"/>
      <c r="V28" s="81"/>
      <c r="W28" s="81"/>
      <c r="X28" s="81"/>
      <c r="Y28" s="83">
        <f t="shared" si="3"/>
        <v>0</v>
      </c>
      <c r="Z28" s="114">
        <f t="shared" si="4"/>
        <v>0</v>
      </c>
    </row>
    <row r="29" spans="1:26" ht="16.5" thickBot="1" x14ac:dyDescent="0.3">
      <c r="A29" s="116">
        <v>25</v>
      </c>
      <c r="B29" s="84"/>
      <c r="C29" s="84"/>
      <c r="D29" s="84"/>
      <c r="E29" s="84"/>
      <c r="F29" s="84"/>
      <c r="G29" s="84"/>
      <c r="H29" s="85"/>
      <c r="I29" s="264">
        <f t="shared" si="0"/>
        <v>0</v>
      </c>
      <c r="J29" s="84"/>
      <c r="K29" s="87">
        <f t="shared" si="1"/>
        <v>0</v>
      </c>
      <c r="L29" s="84"/>
      <c r="M29" s="84"/>
      <c r="N29" s="84"/>
      <c r="O29" s="84"/>
      <c r="P29" s="84"/>
      <c r="Q29" s="84"/>
      <c r="R29" s="84"/>
      <c r="S29" s="84"/>
      <c r="T29" s="87">
        <f t="shared" si="2"/>
        <v>0</v>
      </c>
      <c r="U29" s="84"/>
      <c r="V29" s="84"/>
      <c r="W29" s="84"/>
      <c r="X29" s="84"/>
      <c r="Y29" s="87">
        <f t="shared" si="3"/>
        <v>0</v>
      </c>
      <c r="Z29" s="117">
        <f t="shared" si="4"/>
        <v>0</v>
      </c>
    </row>
    <row r="30" spans="1:26" ht="15.75" x14ac:dyDescent="0.25">
      <c r="A30" s="88">
        <v>26</v>
      </c>
      <c r="B30" s="80"/>
      <c r="C30" s="80"/>
      <c r="D30" s="80"/>
      <c r="E30" s="80"/>
      <c r="F30" s="80"/>
      <c r="G30" s="80"/>
      <c r="H30" s="78"/>
      <c r="I30" s="262">
        <f t="shared" si="0"/>
        <v>0</v>
      </c>
      <c r="J30" s="80"/>
      <c r="K30" s="79">
        <f t="shared" si="1"/>
        <v>0</v>
      </c>
      <c r="L30" s="80"/>
      <c r="M30" s="80"/>
      <c r="N30" s="80"/>
      <c r="O30" s="80"/>
      <c r="P30" s="80"/>
      <c r="Q30" s="80"/>
      <c r="R30" s="80"/>
      <c r="S30" s="80"/>
      <c r="T30" s="79">
        <f t="shared" si="2"/>
        <v>0</v>
      </c>
      <c r="U30" s="80"/>
      <c r="V30" s="80"/>
      <c r="W30" s="80"/>
      <c r="X30" s="80"/>
      <c r="Y30" s="79">
        <f t="shared" si="3"/>
        <v>0</v>
      </c>
      <c r="Z30" s="93">
        <f t="shared" si="4"/>
        <v>0</v>
      </c>
    </row>
    <row r="31" spans="1:26" ht="15.75" x14ac:dyDescent="0.25">
      <c r="A31" s="94">
        <v>27</v>
      </c>
      <c r="B31" s="81"/>
      <c r="C31" s="81"/>
      <c r="D31" s="81"/>
      <c r="E31" s="81"/>
      <c r="F31" s="81"/>
      <c r="G31" s="81"/>
      <c r="H31" s="82"/>
      <c r="I31" s="263">
        <f t="shared" si="0"/>
        <v>0</v>
      </c>
      <c r="J31" s="81"/>
      <c r="K31" s="83">
        <f t="shared" si="1"/>
        <v>0</v>
      </c>
      <c r="L31" s="81"/>
      <c r="M31" s="81"/>
      <c r="N31" s="81"/>
      <c r="O31" s="81"/>
      <c r="P31" s="81"/>
      <c r="Q31" s="81"/>
      <c r="R31" s="81"/>
      <c r="S31" s="81"/>
      <c r="T31" s="83">
        <f t="shared" si="2"/>
        <v>0</v>
      </c>
      <c r="U31" s="81"/>
      <c r="V31" s="81"/>
      <c r="W31" s="81"/>
      <c r="X31" s="81"/>
      <c r="Y31" s="83">
        <f t="shared" si="3"/>
        <v>0</v>
      </c>
      <c r="Z31" s="114">
        <f t="shared" si="4"/>
        <v>0</v>
      </c>
    </row>
    <row r="32" spans="1:26" ht="15.75" x14ac:dyDescent="0.25">
      <c r="A32" s="94">
        <v>28</v>
      </c>
      <c r="B32" s="81"/>
      <c r="C32" s="81"/>
      <c r="D32" s="81"/>
      <c r="E32" s="81"/>
      <c r="F32" s="81"/>
      <c r="G32" s="81"/>
      <c r="H32" s="82"/>
      <c r="I32" s="263">
        <f t="shared" si="0"/>
        <v>0</v>
      </c>
      <c r="J32" s="81"/>
      <c r="K32" s="83">
        <f t="shared" si="1"/>
        <v>0</v>
      </c>
      <c r="L32" s="81"/>
      <c r="M32" s="81"/>
      <c r="N32" s="81"/>
      <c r="O32" s="81"/>
      <c r="P32" s="81"/>
      <c r="Q32" s="81"/>
      <c r="R32" s="81"/>
      <c r="S32" s="81"/>
      <c r="T32" s="83">
        <f t="shared" si="2"/>
        <v>0</v>
      </c>
      <c r="U32" s="81"/>
      <c r="V32" s="81"/>
      <c r="W32" s="81"/>
      <c r="X32" s="81"/>
      <c r="Y32" s="83">
        <f t="shared" si="3"/>
        <v>0</v>
      </c>
      <c r="Z32" s="114">
        <f t="shared" si="4"/>
        <v>0</v>
      </c>
    </row>
    <row r="33" spans="1:26" ht="15.75" x14ac:dyDescent="0.25">
      <c r="A33" s="94">
        <v>29</v>
      </c>
      <c r="B33" s="81"/>
      <c r="C33" s="81"/>
      <c r="D33" s="81"/>
      <c r="E33" s="81"/>
      <c r="F33" s="81"/>
      <c r="G33" s="81"/>
      <c r="H33" s="82"/>
      <c r="I33" s="263">
        <f t="shared" si="0"/>
        <v>0</v>
      </c>
      <c r="J33" s="81"/>
      <c r="K33" s="83">
        <f t="shared" si="1"/>
        <v>0</v>
      </c>
      <c r="L33" s="81"/>
      <c r="M33" s="81"/>
      <c r="N33" s="81"/>
      <c r="O33" s="81"/>
      <c r="P33" s="81"/>
      <c r="Q33" s="81"/>
      <c r="R33" s="81"/>
      <c r="S33" s="81"/>
      <c r="T33" s="83">
        <f t="shared" si="2"/>
        <v>0</v>
      </c>
      <c r="U33" s="81"/>
      <c r="V33" s="81"/>
      <c r="W33" s="81"/>
      <c r="X33" s="81"/>
      <c r="Y33" s="83">
        <f t="shared" si="3"/>
        <v>0</v>
      </c>
      <c r="Z33" s="114">
        <f t="shared" si="4"/>
        <v>0</v>
      </c>
    </row>
    <row r="34" spans="1:26" ht="16.5" thickBot="1" x14ac:dyDescent="0.3">
      <c r="A34" s="116">
        <v>30</v>
      </c>
      <c r="B34" s="84"/>
      <c r="C34" s="84"/>
      <c r="D34" s="84"/>
      <c r="E34" s="84"/>
      <c r="F34" s="84"/>
      <c r="G34" s="84"/>
      <c r="H34" s="85"/>
      <c r="I34" s="264">
        <f t="shared" si="0"/>
        <v>0</v>
      </c>
      <c r="J34" s="84"/>
      <c r="K34" s="87">
        <f t="shared" si="1"/>
        <v>0</v>
      </c>
      <c r="L34" s="84"/>
      <c r="M34" s="84"/>
      <c r="N34" s="84"/>
      <c r="O34" s="84"/>
      <c r="P34" s="84"/>
      <c r="Q34" s="84"/>
      <c r="R34" s="84"/>
      <c r="S34" s="84"/>
      <c r="T34" s="87">
        <f t="shared" si="2"/>
        <v>0</v>
      </c>
      <c r="U34" s="84"/>
      <c r="V34" s="84"/>
      <c r="W34" s="84"/>
      <c r="X34" s="84"/>
      <c r="Y34" s="87">
        <f t="shared" si="3"/>
        <v>0</v>
      </c>
      <c r="Z34" s="117">
        <f t="shared" si="4"/>
        <v>0</v>
      </c>
    </row>
    <row r="35" spans="1:26" ht="15.75" x14ac:dyDescent="0.25">
      <c r="A35" s="88">
        <v>31</v>
      </c>
      <c r="B35" s="80"/>
      <c r="C35" s="80"/>
      <c r="D35" s="80"/>
      <c r="E35" s="80"/>
      <c r="F35" s="80"/>
      <c r="G35" s="80"/>
      <c r="H35" s="78"/>
      <c r="I35" s="262">
        <f t="shared" si="0"/>
        <v>0</v>
      </c>
      <c r="J35" s="80"/>
      <c r="K35" s="79">
        <f t="shared" si="1"/>
        <v>0</v>
      </c>
      <c r="L35" s="80"/>
      <c r="M35" s="80"/>
      <c r="N35" s="80"/>
      <c r="O35" s="80"/>
      <c r="P35" s="80"/>
      <c r="Q35" s="80"/>
      <c r="R35" s="80"/>
      <c r="S35" s="80"/>
      <c r="T35" s="79">
        <f t="shared" si="2"/>
        <v>0</v>
      </c>
      <c r="U35" s="80"/>
      <c r="V35" s="80"/>
      <c r="W35" s="80"/>
      <c r="X35" s="80"/>
      <c r="Y35" s="79">
        <f t="shared" si="3"/>
        <v>0</v>
      </c>
      <c r="Z35" s="93">
        <f t="shared" si="4"/>
        <v>0</v>
      </c>
    </row>
    <row r="36" spans="1:26" ht="15.75" x14ac:dyDescent="0.25">
      <c r="A36" s="94">
        <v>32</v>
      </c>
      <c r="B36" s="81"/>
      <c r="C36" s="81"/>
      <c r="D36" s="81"/>
      <c r="E36" s="81"/>
      <c r="F36" s="81"/>
      <c r="G36" s="81"/>
      <c r="H36" s="82"/>
      <c r="I36" s="263">
        <f t="shared" si="0"/>
        <v>0</v>
      </c>
      <c r="J36" s="81"/>
      <c r="K36" s="83">
        <f t="shared" si="1"/>
        <v>0</v>
      </c>
      <c r="L36" s="81"/>
      <c r="M36" s="81"/>
      <c r="N36" s="81"/>
      <c r="O36" s="81"/>
      <c r="P36" s="81"/>
      <c r="Q36" s="81"/>
      <c r="R36" s="81"/>
      <c r="S36" s="81"/>
      <c r="T36" s="83">
        <f t="shared" si="2"/>
        <v>0</v>
      </c>
      <c r="U36" s="81"/>
      <c r="V36" s="81"/>
      <c r="W36" s="81"/>
      <c r="X36" s="81"/>
      <c r="Y36" s="83">
        <f t="shared" si="3"/>
        <v>0</v>
      </c>
      <c r="Z36" s="114">
        <f t="shared" si="4"/>
        <v>0</v>
      </c>
    </row>
    <row r="37" spans="1:26" ht="15.75" x14ac:dyDescent="0.25">
      <c r="A37" s="94">
        <v>33</v>
      </c>
      <c r="B37" s="81"/>
      <c r="C37" s="81"/>
      <c r="D37" s="81"/>
      <c r="E37" s="81"/>
      <c r="F37" s="81"/>
      <c r="G37" s="81"/>
      <c r="H37" s="82"/>
      <c r="I37" s="263">
        <f t="shared" si="0"/>
        <v>0</v>
      </c>
      <c r="J37" s="81"/>
      <c r="K37" s="83">
        <f t="shared" si="1"/>
        <v>0</v>
      </c>
      <c r="L37" s="81"/>
      <c r="M37" s="81"/>
      <c r="N37" s="81"/>
      <c r="O37" s="81"/>
      <c r="P37" s="81"/>
      <c r="Q37" s="81"/>
      <c r="R37" s="81"/>
      <c r="S37" s="81"/>
      <c r="T37" s="83">
        <f t="shared" si="2"/>
        <v>0</v>
      </c>
      <c r="U37" s="81"/>
      <c r="V37" s="81"/>
      <c r="W37" s="81"/>
      <c r="X37" s="81"/>
      <c r="Y37" s="83">
        <f t="shared" si="3"/>
        <v>0</v>
      </c>
      <c r="Z37" s="114">
        <f t="shared" si="4"/>
        <v>0</v>
      </c>
    </row>
    <row r="38" spans="1:26" ht="15.75" x14ac:dyDescent="0.25">
      <c r="A38" s="94">
        <v>34</v>
      </c>
      <c r="B38" s="81"/>
      <c r="C38" s="81"/>
      <c r="D38" s="81"/>
      <c r="E38" s="81"/>
      <c r="F38" s="81"/>
      <c r="G38" s="81"/>
      <c r="H38" s="82"/>
      <c r="I38" s="263">
        <f t="shared" si="0"/>
        <v>0</v>
      </c>
      <c r="J38" s="81"/>
      <c r="K38" s="83">
        <f t="shared" si="1"/>
        <v>0</v>
      </c>
      <c r="L38" s="81"/>
      <c r="M38" s="81"/>
      <c r="N38" s="81"/>
      <c r="O38" s="81"/>
      <c r="P38" s="81"/>
      <c r="Q38" s="81"/>
      <c r="R38" s="81"/>
      <c r="S38" s="81"/>
      <c r="T38" s="83">
        <f t="shared" si="2"/>
        <v>0</v>
      </c>
      <c r="U38" s="81"/>
      <c r="V38" s="81"/>
      <c r="W38" s="81"/>
      <c r="X38" s="81"/>
      <c r="Y38" s="83">
        <f t="shared" si="3"/>
        <v>0</v>
      </c>
      <c r="Z38" s="114">
        <f t="shared" si="4"/>
        <v>0</v>
      </c>
    </row>
    <row r="39" spans="1:26" ht="16.5" thickBot="1" x14ac:dyDescent="0.3">
      <c r="A39" s="116">
        <v>35</v>
      </c>
      <c r="B39" s="84"/>
      <c r="C39" s="84"/>
      <c r="D39" s="84"/>
      <c r="E39" s="84"/>
      <c r="F39" s="84"/>
      <c r="G39" s="84"/>
      <c r="H39" s="85"/>
      <c r="I39" s="264">
        <f t="shared" si="0"/>
        <v>0</v>
      </c>
      <c r="J39" s="84"/>
      <c r="K39" s="87">
        <f t="shared" si="1"/>
        <v>0</v>
      </c>
      <c r="L39" s="84"/>
      <c r="M39" s="84"/>
      <c r="N39" s="84"/>
      <c r="O39" s="84"/>
      <c r="P39" s="84"/>
      <c r="Q39" s="84"/>
      <c r="R39" s="84"/>
      <c r="S39" s="84"/>
      <c r="T39" s="87">
        <f t="shared" si="2"/>
        <v>0</v>
      </c>
      <c r="U39" s="84"/>
      <c r="V39" s="84"/>
      <c r="W39" s="84"/>
      <c r="X39" s="84"/>
      <c r="Y39" s="87">
        <f t="shared" si="3"/>
        <v>0</v>
      </c>
      <c r="Z39" s="117">
        <f t="shared" si="4"/>
        <v>0</v>
      </c>
    </row>
    <row r="40" spans="1:26" ht="15.75" x14ac:dyDescent="0.25">
      <c r="A40" s="88">
        <v>36</v>
      </c>
      <c r="B40" s="80"/>
      <c r="C40" s="80"/>
      <c r="D40" s="80"/>
      <c r="E40" s="80"/>
      <c r="F40" s="80"/>
      <c r="G40" s="80"/>
      <c r="H40" s="78"/>
      <c r="I40" s="262">
        <f t="shared" si="0"/>
        <v>0</v>
      </c>
      <c r="J40" s="80"/>
      <c r="K40" s="79">
        <f t="shared" si="1"/>
        <v>0</v>
      </c>
      <c r="L40" s="80"/>
      <c r="M40" s="80"/>
      <c r="N40" s="80"/>
      <c r="O40" s="80"/>
      <c r="P40" s="80"/>
      <c r="Q40" s="80"/>
      <c r="R40" s="80"/>
      <c r="S40" s="80"/>
      <c r="T40" s="79">
        <f t="shared" si="2"/>
        <v>0</v>
      </c>
      <c r="U40" s="80"/>
      <c r="V40" s="80"/>
      <c r="W40" s="80"/>
      <c r="X40" s="80"/>
      <c r="Y40" s="79">
        <f t="shared" si="3"/>
        <v>0</v>
      </c>
      <c r="Z40" s="93">
        <f t="shared" si="4"/>
        <v>0</v>
      </c>
    </row>
    <row r="41" spans="1:26" ht="15.75" x14ac:dyDescent="0.25">
      <c r="A41" s="94">
        <v>37</v>
      </c>
      <c r="B41" s="81"/>
      <c r="C41" s="81"/>
      <c r="D41" s="81"/>
      <c r="E41" s="81"/>
      <c r="F41" s="81"/>
      <c r="G41" s="81"/>
      <c r="H41" s="82"/>
      <c r="I41" s="263">
        <f t="shared" si="0"/>
        <v>0</v>
      </c>
      <c r="J41" s="81"/>
      <c r="K41" s="83">
        <f t="shared" si="1"/>
        <v>0</v>
      </c>
      <c r="L41" s="81"/>
      <c r="M41" s="81"/>
      <c r="N41" s="81"/>
      <c r="O41" s="81"/>
      <c r="P41" s="81"/>
      <c r="Q41" s="81"/>
      <c r="R41" s="81"/>
      <c r="S41" s="81"/>
      <c r="T41" s="83">
        <f t="shared" si="2"/>
        <v>0</v>
      </c>
      <c r="U41" s="81"/>
      <c r="V41" s="81"/>
      <c r="W41" s="81"/>
      <c r="X41" s="81"/>
      <c r="Y41" s="83">
        <f t="shared" si="3"/>
        <v>0</v>
      </c>
      <c r="Z41" s="114">
        <f t="shared" si="4"/>
        <v>0</v>
      </c>
    </row>
    <row r="42" spans="1:26" ht="15.75" x14ac:dyDescent="0.25">
      <c r="A42" s="94">
        <v>38</v>
      </c>
      <c r="B42" s="81"/>
      <c r="C42" s="81"/>
      <c r="D42" s="81"/>
      <c r="E42" s="81"/>
      <c r="F42" s="81"/>
      <c r="G42" s="81"/>
      <c r="H42" s="82"/>
      <c r="I42" s="263">
        <f t="shared" si="0"/>
        <v>0</v>
      </c>
      <c r="J42" s="81"/>
      <c r="K42" s="83">
        <f t="shared" si="1"/>
        <v>0</v>
      </c>
      <c r="L42" s="81"/>
      <c r="M42" s="81"/>
      <c r="N42" s="81"/>
      <c r="O42" s="81"/>
      <c r="P42" s="81"/>
      <c r="Q42" s="81"/>
      <c r="R42" s="81"/>
      <c r="S42" s="81"/>
      <c r="T42" s="83">
        <f t="shared" si="2"/>
        <v>0</v>
      </c>
      <c r="U42" s="81"/>
      <c r="V42" s="81"/>
      <c r="W42" s="81"/>
      <c r="X42" s="81"/>
      <c r="Y42" s="83">
        <f t="shared" si="3"/>
        <v>0</v>
      </c>
      <c r="Z42" s="114">
        <f t="shared" si="4"/>
        <v>0</v>
      </c>
    </row>
    <row r="43" spans="1:26" ht="15.75" x14ac:dyDescent="0.25">
      <c r="A43" s="94">
        <v>39</v>
      </c>
      <c r="B43" s="81"/>
      <c r="C43" s="81"/>
      <c r="D43" s="81"/>
      <c r="E43" s="81"/>
      <c r="F43" s="81"/>
      <c r="G43" s="81"/>
      <c r="H43" s="82"/>
      <c r="I43" s="263">
        <f t="shared" si="0"/>
        <v>0</v>
      </c>
      <c r="J43" s="81"/>
      <c r="K43" s="83">
        <f t="shared" si="1"/>
        <v>0</v>
      </c>
      <c r="L43" s="81"/>
      <c r="M43" s="81"/>
      <c r="N43" s="81"/>
      <c r="O43" s="81"/>
      <c r="P43" s="81"/>
      <c r="Q43" s="81"/>
      <c r="R43" s="81"/>
      <c r="S43" s="81"/>
      <c r="T43" s="83">
        <f t="shared" si="2"/>
        <v>0</v>
      </c>
      <c r="U43" s="81"/>
      <c r="V43" s="81"/>
      <c r="W43" s="81"/>
      <c r="X43" s="81"/>
      <c r="Y43" s="83">
        <f t="shared" si="3"/>
        <v>0</v>
      </c>
      <c r="Z43" s="114">
        <f t="shared" si="4"/>
        <v>0</v>
      </c>
    </row>
    <row r="44" spans="1:26" ht="16.5" thickBot="1" x14ac:dyDescent="0.3">
      <c r="A44" s="116">
        <v>40</v>
      </c>
      <c r="B44" s="84"/>
      <c r="C44" s="84"/>
      <c r="D44" s="84"/>
      <c r="E44" s="84"/>
      <c r="F44" s="84"/>
      <c r="G44" s="84"/>
      <c r="H44" s="85"/>
      <c r="I44" s="264">
        <f t="shared" si="0"/>
        <v>0</v>
      </c>
      <c r="J44" s="84"/>
      <c r="K44" s="87">
        <f t="shared" si="1"/>
        <v>0</v>
      </c>
      <c r="L44" s="84"/>
      <c r="M44" s="84"/>
      <c r="N44" s="84"/>
      <c r="O44" s="84"/>
      <c r="P44" s="84"/>
      <c r="Q44" s="84"/>
      <c r="R44" s="84"/>
      <c r="S44" s="84"/>
      <c r="T44" s="87">
        <f t="shared" si="2"/>
        <v>0</v>
      </c>
      <c r="U44" s="84"/>
      <c r="V44" s="84"/>
      <c r="W44" s="84"/>
      <c r="X44" s="84"/>
      <c r="Y44" s="87">
        <f t="shared" si="3"/>
        <v>0</v>
      </c>
      <c r="Z44" s="117">
        <f t="shared" si="4"/>
        <v>0</v>
      </c>
    </row>
    <row r="45" spans="1:26" ht="15.75" x14ac:dyDescent="0.25">
      <c r="A45" s="88">
        <v>41</v>
      </c>
      <c r="B45" s="260"/>
      <c r="C45" s="260"/>
      <c r="D45" s="260"/>
      <c r="E45" s="260"/>
      <c r="F45" s="260"/>
      <c r="G45" s="260"/>
      <c r="H45" s="260"/>
      <c r="I45" s="262">
        <f t="shared" si="0"/>
        <v>0</v>
      </c>
      <c r="J45" s="260"/>
      <c r="K45" s="79">
        <f t="shared" si="1"/>
        <v>0</v>
      </c>
      <c r="L45" s="260"/>
      <c r="M45" s="260"/>
      <c r="N45" s="260"/>
      <c r="O45" s="260"/>
      <c r="P45" s="260"/>
      <c r="Q45" s="260"/>
      <c r="R45" s="260"/>
      <c r="S45" s="260"/>
      <c r="T45" s="79">
        <f t="shared" si="2"/>
        <v>0</v>
      </c>
      <c r="U45" s="260"/>
      <c r="V45" s="260"/>
      <c r="W45" s="260"/>
      <c r="X45" s="260"/>
      <c r="Y45" s="79">
        <f t="shared" si="3"/>
        <v>0</v>
      </c>
      <c r="Z45" s="93">
        <f t="shared" si="4"/>
        <v>0</v>
      </c>
    </row>
    <row r="46" spans="1:26" ht="16.5" thickBot="1" x14ac:dyDescent="0.3">
      <c r="A46" s="89">
        <v>42</v>
      </c>
      <c r="B46" s="261"/>
      <c r="C46" s="261"/>
      <c r="D46" s="261"/>
      <c r="E46" s="261"/>
      <c r="F46" s="261"/>
      <c r="G46" s="261"/>
      <c r="H46" s="261"/>
      <c r="I46" s="265">
        <f t="shared" si="0"/>
        <v>0</v>
      </c>
      <c r="J46" s="261"/>
      <c r="K46" s="77">
        <f t="shared" si="1"/>
        <v>0</v>
      </c>
      <c r="L46" s="261"/>
      <c r="M46" s="261"/>
      <c r="N46" s="261"/>
      <c r="O46" s="261"/>
      <c r="P46" s="261"/>
      <c r="Q46" s="261"/>
      <c r="R46" s="261"/>
      <c r="S46" s="261"/>
      <c r="T46" s="77">
        <f t="shared" si="2"/>
        <v>0</v>
      </c>
      <c r="U46" s="261"/>
      <c r="V46" s="261"/>
      <c r="W46" s="261"/>
      <c r="X46" s="261"/>
      <c r="Y46" s="77">
        <f t="shared" si="3"/>
        <v>0</v>
      </c>
      <c r="Z46" s="115">
        <f t="shared" si="4"/>
        <v>0</v>
      </c>
    </row>
    <row r="47" spans="1:26" ht="21" x14ac:dyDescent="0.35">
      <c r="M47" s="256">
        <v>27</v>
      </c>
    </row>
  </sheetData>
  <sheetProtection password="CC2F" sheet="1" objects="1" scenarios="1"/>
  <mergeCells count="9">
    <mergeCell ref="A1:Z1"/>
    <mergeCell ref="B2:I2"/>
    <mergeCell ref="J2:J3"/>
    <mergeCell ref="K2:K3"/>
    <mergeCell ref="L2:S2"/>
    <mergeCell ref="T2:T3"/>
    <mergeCell ref="U2:X2"/>
    <mergeCell ref="Y2:Y3"/>
    <mergeCell ref="Z2:Z3"/>
  </mergeCells>
  <pageMargins left="0.31496062992125984" right="0.11811023622047245" top="0.35433070866141736" bottom="0.15748031496062992" header="0.31496062992125984" footer="0.31496062992125984"/>
  <pageSetup paperSize="9" orientation="portrait" horizontalDpi="0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Z47"/>
  <sheetViews>
    <sheetView view="pageBreakPreview" topLeftCell="A31" zoomScaleNormal="100" zoomScaleSheetLayoutView="100" workbookViewId="0">
      <selection activeCell="Y46" activeCellId="3" sqref="I4:I46 K4:K46 T4:T46 Y4:Z46"/>
    </sheetView>
  </sheetViews>
  <sheetFormatPr defaultRowHeight="14.25" x14ac:dyDescent="0.2"/>
  <cols>
    <col min="1" max="1" width="6.25" style="186" customWidth="1"/>
    <col min="2" max="10" width="3.125" style="186" customWidth="1"/>
    <col min="11" max="11" width="3.875" style="186" customWidth="1"/>
    <col min="12" max="19" width="3.125" style="186" customWidth="1"/>
    <col min="20" max="20" width="3.875" style="186" customWidth="1"/>
    <col min="21" max="24" width="3.125" style="186" customWidth="1"/>
    <col min="25" max="25" width="3.875" style="186" customWidth="1"/>
    <col min="26" max="26" width="5.875" style="186" customWidth="1"/>
    <col min="27" max="16384" width="9" style="186"/>
  </cols>
  <sheetData>
    <row r="1" spans="1:26" ht="19.5" thickBot="1" x14ac:dyDescent="0.35">
      <c r="A1" s="421" t="s">
        <v>80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</row>
    <row r="2" spans="1:26" ht="29.25" customHeight="1" x14ac:dyDescent="0.25">
      <c r="A2" s="90" t="s">
        <v>30</v>
      </c>
      <c r="B2" s="418" t="s">
        <v>45</v>
      </c>
      <c r="C2" s="419"/>
      <c r="D2" s="419"/>
      <c r="E2" s="419"/>
      <c r="F2" s="419"/>
      <c r="G2" s="419"/>
      <c r="H2" s="419"/>
      <c r="I2" s="419"/>
      <c r="J2" s="420" t="s">
        <v>52</v>
      </c>
      <c r="K2" s="422" t="s">
        <v>46</v>
      </c>
      <c r="L2" s="418" t="s">
        <v>47</v>
      </c>
      <c r="M2" s="419"/>
      <c r="N2" s="419"/>
      <c r="O2" s="419"/>
      <c r="P2" s="419"/>
      <c r="Q2" s="419"/>
      <c r="R2" s="419"/>
      <c r="S2" s="424"/>
      <c r="T2" s="425" t="s">
        <v>46</v>
      </c>
      <c r="U2" s="427" t="s">
        <v>48</v>
      </c>
      <c r="V2" s="428"/>
      <c r="W2" s="428"/>
      <c r="X2" s="429"/>
      <c r="Y2" s="425" t="s">
        <v>46</v>
      </c>
      <c r="Z2" s="430" t="s">
        <v>53</v>
      </c>
    </row>
    <row r="3" spans="1:26" ht="15.75" x14ac:dyDescent="0.2">
      <c r="A3" s="91" t="s">
        <v>50</v>
      </c>
      <c r="B3" s="267"/>
      <c r="C3" s="267"/>
      <c r="D3" s="267"/>
      <c r="E3" s="267"/>
      <c r="F3" s="267"/>
      <c r="G3" s="267"/>
      <c r="H3" s="270"/>
      <c r="I3" s="86" t="s">
        <v>51</v>
      </c>
      <c r="J3" s="420"/>
      <c r="K3" s="423"/>
      <c r="L3" s="267"/>
      <c r="M3" s="267"/>
      <c r="N3" s="267"/>
      <c r="O3" s="267"/>
      <c r="P3" s="267"/>
      <c r="Q3" s="267"/>
      <c r="R3" s="267"/>
      <c r="S3" s="267"/>
      <c r="T3" s="426"/>
      <c r="U3" s="267"/>
      <c r="V3" s="267"/>
      <c r="W3" s="267"/>
      <c r="X3" s="267"/>
      <c r="Y3" s="426"/>
      <c r="Z3" s="431"/>
    </row>
    <row r="4" spans="1:26" ht="16.5" thickBot="1" x14ac:dyDescent="0.3">
      <c r="A4" s="111" t="s">
        <v>49</v>
      </c>
      <c r="B4" s="84"/>
      <c r="C4" s="84"/>
      <c r="D4" s="84"/>
      <c r="E4" s="84"/>
      <c r="F4" s="84"/>
      <c r="G4" s="84"/>
      <c r="H4" s="85"/>
      <c r="I4" s="266">
        <f>SUM(B4:H4)</f>
        <v>0</v>
      </c>
      <c r="J4" s="95"/>
      <c r="K4" s="113">
        <f>I4+J4</f>
        <v>0</v>
      </c>
      <c r="L4" s="84"/>
      <c r="M4" s="84"/>
      <c r="N4" s="84"/>
      <c r="O4" s="84"/>
      <c r="P4" s="84"/>
      <c r="Q4" s="84"/>
      <c r="R4" s="84"/>
      <c r="S4" s="84"/>
      <c r="T4" s="87">
        <f>SUM(L4:S4)</f>
        <v>0</v>
      </c>
      <c r="U4" s="84"/>
      <c r="V4" s="84"/>
      <c r="W4" s="84"/>
      <c r="X4" s="84"/>
      <c r="Y4" s="87">
        <f>SUM(U4:X4)</f>
        <v>0</v>
      </c>
      <c r="Z4" s="117">
        <v>100</v>
      </c>
    </row>
    <row r="5" spans="1:26" ht="15.75" x14ac:dyDescent="0.25">
      <c r="A5" s="88">
        <v>1</v>
      </c>
      <c r="B5" s="80"/>
      <c r="C5" s="80"/>
      <c r="D5" s="80"/>
      <c r="E5" s="80"/>
      <c r="F5" s="80"/>
      <c r="G5" s="80"/>
      <c r="H5" s="78"/>
      <c r="I5" s="262">
        <f>SUM(B5:H5)</f>
        <v>0</v>
      </c>
      <c r="J5" s="80"/>
      <c r="K5" s="79">
        <f>I5+J5</f>
        <v>0</v>
      </c>
      <c r="L5" s="80"/>
      <c r="M5" s="80"/>
      <c r="N5" s="80"/>
      <c r="O5" s="80"/>
      <c r="P5" s="80"/>
      <c r="Q5" s="80"/>
      <c r="R5" s="80"/>
      <c r="S5" s="80"/>
      <c r="T5" s="79">
        <f>SUM(L5:S5)</f>
        <v>0</v>
      </c>
      <c r="U5" s="80"/>
      <c r="V5" s="80"/>
      <c r="W5" s="80"/>
      <c r="X5" s="80"/>
      <c r="Y5" s="79">
        <f>SUM(U5:X5)</f>
        <v>0</v>
      </c>
      <c r="Z5" s="93">
        <f>K5+T5+Y5</f>
        <v>0</v>
      </c>
    </row>
    <row r="6" spans="1:26" ht="15.75" x14ac:dyDescent="0.25">
      <c r="A6" s="94">
        <v>2</v>
      </c>
      <c r="B6" s="81"/>
      <c r="C6" s="81"/>
      <c r="D6" s="81"/>
      <c r="E6" s="81"/>
      <c r="F6" s="81"/>
      <c r="G6" s="81"/>
      <c r="H6" s="82"/>
      <c r="I6" s="263">
        <f t="shared" ref="I6:I46" si="0">SUM(B6:H6)</f>
        <v>0</v>
      </c>
      <c r="J6" s="81"/>
      <c r="K6" s="83">
        <f t="shared" ref="K6:K46" si="1">I6+J6</f>
        <v>0</v>
      </c>
      <c r="L6" s="81"/>
      <c r="M6" s="81"/>
      <c r="N6" s="81"/>
      <c r="O6" s="81"/>
      <c r="P6" s="81"/>
      <c r="Q6" s="81"/>
      <c r="R6" s="81"/>
      <c r="S6" s="81"/>
      <c r="T6" s="83">
        <f t="shared" ref="T6:T46" si="2">SUM(L6:S6)</f>
        <v>0</v>
      </c>
      <c r="U6" s="81"/>
      <c r="V6" s="81"/>
      <c r="W6" s="81"/>
      <c r="X6" s="81"/>
      <c r="Y6" s="83">
        <f t="shared" ref="Y6:Y46" si="3">SUM(U6:X6)</f>
        <v>0</v>
      </c>
      <c r="Z6" s="114">
        <f t="shared" ref="Z6:Z46" si="4">K6+T6+Y6</f>
        <v>0</v>
      </c>
    </row>
    <row r="7" spans="1:26" ht="15.75" x14ac:dyDescent="0.25">
      <c r="A7" s="94">
        <v>3</v>
      </c>
      <c r="B7" s="81"/>
      <c r="C7" s="81"/>
      <c r="D7" s="81"/>
      <c r="E7" s="81"/>
      <c r="F7" s="81"/>
      <c r="G7" s="81"/>
      <c r="H7" s="82"/>
      <c r="I7" s="263">
        <f t="shared" si="0"/>
        <v>0</v>
      </c>
      <c r="J7" s="81"/>
      <c r="K7" s="83">
        <f t="shared" si="1"/>
        <v>0</v>
      </c>
      <c r="L7" s="81"/>
      <c r="M7" s="81"/>
      <c r="N7" s="81"/>
      <c r="O7" s="81"/>
      <c r="P7" s="81"/>
      <c r="Q7" s="81"/>
      <c r="R7" s="81"/>
      <c r="S7" s="81"/>
      <c r="T7" s="83">
        <f t="shared" si="2"/>
        <v>0</v>
      </c>
      <c r="U7" s="81"/>
      <c r="V7" s="81"/>
      <c r="W7" s="81"/>
      <c r="X7" s="81"/>
      <c r="Y7" s="83">
        <f t="shared" si="3"/>
        <v>0</v>
      </c>
      <c r="Z7" s="114">
        <f t="shared" si="4"/>
        <v>0</v>
      </c>
    </row>
    <row r="8" spans="1:26" ht="15.75" x14ac:dyDescent="0.25">
      <c r="A8" s="94">
        <v>4</v>
      </c>
      <c r="B8" s="81"/>
      <c r="C8" s="81"/>
      <c r="D8" s="81"/>
      <c r="E8" s="81"/>
      <c r="F8" s="81"/>
      <c r="G8" s="81"/>
      <c r="H8" s="82"/>
      <c r="I8" s="263">
        <f t="shared" si="0"/>
        <v>0</v>
      </c>
      <c r="J8" s="81"/>
      <c r="K8" s="83">
        <f t="shared" si="1"/>
        <v>0</v>
      </c>
      <c r="L8" s="81"/>
      <c r="M8" s="81"/>
      <c r="N8" s="81"/>
      <c r="O8" s="81"/>
      <c r="P8" s="81"/>
      <c r="Q8" s="81"/>
      <c r="R8" s="81"/>
      <c r="S8" s="81"/>
      <c r="T8" s="83">
        <f t="shared" si="2"/>
        <v>0</v>
      </c>
      <c r="U8" s="81"/>
      <c r="V8" s="81"/>
      <c r="W8" s="81"/>
      <c r="X8" s="81"/>
      <c r="Y8" s="83">
        <f t="shared" si="3"/>
        <v>0</v>
      </c>
      <c r="Z8" s="114">
        <f t="shared" si="4"/>
        <v>0</v>
      </c>
    </row>
    <row r="9" spans="1:26" ht="16.5" thickBot="1" x14ac:dyDescent="0.3">
      <c r="A9" s="116">
        <v>5</v>
      </c>
      <c r="B9" s="84"/>
      <c r="C9" s="84"/>
      <c r="D9" s="84"/>
      <c r="E9" s="84"/>
      <c r="F9" s="84"/>
      <c r="G9" s="84"/>
      <c r="H9" s="85"/>
      <c r="I9" s="264">
        <f t="shared" si="0"/>
        <v>0</v>
      </c>
      <c r="J9" s="84"/>
      <c r="K9" s="87">
        <f t="shared" si="1"/>
        <v>0</v>
      </c>
      <c r="L9" s="84"/>
      <c r="M9" s="84"/>
      <c r="N9" s="84"/>
      <c r="O9" s="84"/>
      <c r="P9" s="84"/>
      <c r="Q9" s="84"/>
      <c r="R9" s="84"/>
      <c r="S9" s="84"/>
      <c r="T9" s="87">
        <f t="shared" si="2"/>
        <v>0</v>
      </c>
      <c r="U9" s="84"/>
      <c r="V9" s="84"/>
      <c r="W9" s="84"/>
      <c r="X9" s="84"/>
      <c r="Y9" s="87">
        <f t="shared" si="3"/>
        <v>0</v>
      </c>
      <c r="Z9" s="117">
        <f t="shared" si="4"/>
        <v>0</v>
      </c>
    </row>
    <row r="10" spans="1:26" ht="15.75" x14ac:dyDescent="0.25">
      <c r="A10" s="88">
        <v>6</v>
      </c>
      <c r="B10" s="80"/>
      <c r="C10" s="80"/>
      <c r="D10" s="80"/>
      <c r="E10" s="80"/>
      <c r="F10" s="80"/>
      <c r="G10" s="80"/>
      <c r="H10" s="78"/>
      <c r="I10" s="262">
        <f t="shared" si="0"/>
        <v>0</v>
      </c>
      <c r="J10" s="80"/>
      <c r="K10" s="79">
        <f t="shared" si="1"/>
        <v>0</v>
      </c>
      <c r="L10" s="80"/>
      <c r="M10" s="80"/>
      <c r="N10" s="80"/>
      <c r="O10" s="80"/>
      <c r="P10" s="80"/>
      <c r="Q10" s="80"/>
      <c r="R10" s="80"/>
      <c r="S10" s="80"/>
      <c r="T10" s="79">
        <f t="shared" si="2"/>
        <v>0</v>
      </c>
      <c r="U10" s="80"/>
      <c r="V10" s="80"/>
      <c r="W10" s="80"/>
      <c r="X10" s="80"/>
      <c r="Y10" s="79">
        <f t="shared" si="3"/>
        <v>0</v>
      </c>
      <c r="Z10" s="93">
        <f t="shared" si="4"/>
        <v>0</v>
      </c>
    </row>
    <row r="11" spans="1:26" ht="15.75" x14ac:dyDescent="0.25">
      <c r="A11" s="94">
        <v>7</v>
      </c>
      <c r="B11" s="81"/>
      <c r="C11" s="81"/>
      <c r="D11" s="81"/>
      <c r="E11" s="81"/>
      <c r="F11" s="81"/>
      <c r="G11" s="81"/>
      <c r="H11" s="82"/>
      <c r="I11" s="263">
        <f t="shared" si="0"/>
        <v>0</v>
      </c>
      <c r="J11" s="81"/>
      <c r="K11" s="83">
        <f t="shared" si="1"/>
        <v>0</v>
      </c>
      <c r="L11" s="81"/>
      <c r="M11" s="81"/>
      <c r="N11" s="81"/>
      <c r="O11" s="81"/>
      <c r="P11" s="81"/>
      <c r="Q11" s="81"/>
      <c r="R11" s="81"/>
      <c r="S11" s="81"/>
      <c r="T11" s="83">
        <f t="shared" si="2"/>
        <v>0</v>
      </c>
      <c r="U11" s="81"/>
      <c r="V11" s="81"/>
      <c r="W11" s="81"/>
      <c r="X11" s="81"/>
      <c r="Y11" s="83">
        <f t="shared" si="3"/>
        <v>0</v>
      </c>
      <c r="Z11" s="114">
        <f t="shared" si="4"/>
        <v>0</v>
      </c>
    </row>
    <row r="12" spans="1:26" ht="15.75" x14ac:dyDescent="0.25">
      <c r="A12" s="94">
        <v>8</v>
      </c>
      <c r="B12" s="81"/>
      <c r="C12" s="81"/>
      <c r="D12" s="81"/>
      <c r="E12" s="81"/>
      <c r="F12" s="81"/>
      <c r="G12" s="81"/>
      <c r="H12" s="82"/>
      <c r="I12" s="263">
        <f t="shared" si="0"/>
        <v>0</v>
      </c>
      <c r="J12" s="81"/>
      <c r="K12" s="83">
        <f t="shared" si="1"/>
        <v>0</v>
      </c>
      <c r="L12" s="81"/>
      <c r="M12" s="81"/>
      <c r="N12" s="81"/>
      <c r="O12" s="81"/>
      <c r="P12" s="81"/>
      <c r="Q12" s="81"/>
      <c r="R12" s="81"/>
      <c r="S12" s="81"/>
      <c r="T12" s="83">
        <f t="shared" si="2"/>
        <v>0</v>
      </c>
      <c r="U12" s="81"/>
      <c r="V12" s="81"/>
      <c r="W12" s="81"/>
      <c r="X12" s="81"/>
      <c r="Y12" s="83">
        <f t="shared" si="3"/>
        <v>0</v>
      </c>
      <c r="Z12" s="114">
        <f t="shared" si="4"/>
        <v>0</v>
      </c>
    </row>
    <row r="13" spans="1:26" ht="15.75" x14ac:dyDescent="0.25">
      <c r="A13" s="94">
        <v>9</v>
      </c>
      <c r="B13" s="81"/>
      <c r="C13" s="81"/>
      <c r="D13" s="81"/>
      <c r="E13" s="81"/>
      <c r="F13" s="81"/>
      <c r="G13" s="81"/>
      <c r="H13" s="82"/>
      <c r="I13" s="263">
        <f t="shared" si="0"/>
        <v>0</v>
      </c>
      <c r="J13" s="81"/>
      <c r="K13" s="83">
        <f t="shared" si="1"/>
        <v>0</v>
      </c>
      <c r="L13" s="81"/>
      <c r="M13" s="81"/>
      <c r="N13" s="81"/>
      <c r="O13" s="81"/>
      <c r="P13" s="81"/>
      <c r="Q13" s="81"/>
      <c r="R13" s="81"/>
      <c r="S13" s="81"/>
      <c r="T13" s="83">
        <f t="shared" si="2"/>
        <v>0</v>
      </c>
      <c r="U13" s="81"/>
      <c r="V13" s="81"/>
      <c r="W13" s="81"/>
      <c r="X13" s="81"/>
      <c r="Y13" s="83">
        <f t="shared" si="3"/>
        <v>0</v>
      </c>
      <c r="Z13" s="114">
        <f t="shared" si="4"/>
        <v>0</v>
      </c>
    </row>
    <row r="14" spans="1:26" ht="16.5" thickBot="1" x14ac:dyDescent="0.3">
      <c r="A14" s="116">
        <v>10</v>
      </c>
      <c r="B14" s="84"/>
      <c r="C14" s="84"/>
      <c r="D14" s="84"/>
      <c r="E14" s="84"/>
      <c r="F14" s="84"/>
      <c r="G14" s="84"/>
      <c r="H14" s="85"/>
      <c r="I14" s="264">
        <f t="shared" si="0"/>
        <v>0</v>
      </c>
      <c r="J14" s="84"/>
      <c r="K14" s="87">
        <f t="shared" si="1"/>
        <v>0</v>
      </c>
      <c r="L14" s="84"/>
      <c r="M14" s="84"/>
      <c r="N14" s="84"/>
      <c r="O14" s="84"/>
      <c r="P14" s="84"/>
      <c r="Q14" s="84"/>
      <c r="R14" s="84"/>
      <c r="S14" s="84"/>
      <c r="T14" s="87">
        <f t="shared" si="2"/>
        <v>0</v>
      </c>
      <c r="U14" s="84"/>
      <c r="V14" s="84"/>
      <c r="W14" s="84"/>
      <c r="X14" s="84"/>
      <c r="Y14" s="87">
        <f t="shared" si="3"/>
        <v>0</v>
      </c>
      <c r="Z14" s="117">
        <f t="shared" si="4"/>
        <v>0</v>
      </c>
    </row>
    <row r="15" spans="1:26" ht="15.75" x14ac:dyDescent="0.25">
      <c r="A15" s="88">
        <v>11</v>
      </c>
      <c r="B15" s="80"/>
      <c r="C15" s="80"/>
      <c r="D15" s="80"/>
      <c r="E15" s="80"/>
      <c r="F15" s="80"/>
      <c r="G15" s="80"/>
      <c r="H15" s="78"/>
      <c r="I15" s="262">
        <f t="shared" si="0"/>
        <v>0</v>
      </c>
      <c r="J15" s="80"/>
      <c r="K15" s="79">
        <f t="shared" si="1"/>
        <v>0</v>
      </c>
      <c r="L15" s="80"/>
      <c r="M15" s="80"/>
      <c r="N15" s="80"/>
      <c r="O15" s="80"/>
      <c r="P15" s="80"/>
      <c r="Q15" s="80"/>
      <c r="R15" s="80"/>
      <c r="S15" s="80"/>
      <c r="T15" s="79">
        <f t="shared" si="2"/>
        <v>0</v>
      </c>
      <c r="U15" s="80"/>
      <c r="V15" s="80"/>
      <c r="W15" s="80"/>
      <c r="X15" s="80"/>
      <c r="Y15" s="79">
        <f t="shared" si="3"/>
        <v>0</v>
      </c>
      <c r="Z15" s="93">
        <f t="shared" si="4"/>
        <v>0</v>
      </c>
    </row>
    <row r="16" spans="1:26" ht="15.75" x14ac:dyDescent="0.25">
      <c r="A16" s="94">
        <v>12</v>
      </c>
      <c r="B16" s="81"/>
      <c r="C16" s="81"/>
      <c r="D16" s="81"/>
      <c r="E16" s="81"/>
      <c r="F16" s="81"/>
      <c r="G16" s="81"/>
      <c r="H16" s="82"/>
      <c r="I16" s="263">
        <f t="shared" si="0"/>
        <v>0</v>
      </c>
      <c r="J16" s="81"/>
      <c r="K16" s="83">
        <f t="shared" si="1"/>
        <v>0</v>
      </c>
      <c r="L16" s="81"/>
      <c r="M16" s="81"/>
      <c r="N16" s="81"/>
      <c r="O16" s="81"/>
      <c r="P16" s="81"/>
      <c r="Q16" s="81"/>
      <c r="R16" s="81"/>
      <c r="S16" s="81"/>
      <c r="T16" s="83">
        <f t="shared" si="2"/>
        <v>0</v>
      </c>
      <c r="U16" s="81"/>
      <c r="V16" s="81"/>
      <c r="W16" s="81"/>
      <c r="X16" s="81"/>
      <c r="Y16" s="83">
        <f t="shared" si="3"/>
        <v>0</v>
      </c>
      <c r="Z16" s="114">
        <f t="shared" si="4"/>
        <v>0</v>
      </c>
    </row>
    <row r="17" spans="1:26" ht="15.75" x14ac:dyDescent="0.25">
      <c r="A17" s="94">
        <v>13</v>
      </c>
      <c r="B17" s="81"/>
      <c r="C17" s="81"/>
      <c r="D17" s="81"/>
      <c r="E17" s="81"/>
      <c r="F17" s="81"/>
      <c r="G17" s="81"/>
      <c r="H17" s="82"/>
      <c r="I17" s="263">
        <f t="shared" si="0"/>
        <v>0</v>
      </c>
      <c r="J17" s="81"/>
      <c r="K17" s="83">
        <f t="shared" si="1"/>
        <v>0</v>
      </c>
      <c r="L17" s="81"/>
      <c r="M17" s="81"/>
      <c r="N17" s="81"/>
      <c r="O17" s="81"/>
      <c r="P17" s="81"/>
      <c r="Q17" s="81"/>
      <c r="R17" s="81"/>
      <c r="S17" s="81"/>
      <c r="T17" s="83">
        <f t="shared" si="2"/>
        <v>0</v>
      </c>
      <c r="U17" s="81"/>
      <c r="V17" s="81"/>
      <c r="W17" s="81"/>
      <c r="X17" s="81"/>
      <c r="Y17" s="83">
        <f t="shared" si="3"/>
        <v>0</v>
      </c>
      <c r="Z17" s="114">
        <f t="shared" si="4"/>
        <v>0</v>
      </c>
    </row>
    <row r="18" spans="1:26" ht="15.75" x14ac:dyDescent="0.25">
      <c r="A18" s="94">
        <v>14</v>
      </c>
      <c r="B18" s="81"/>
      <c r="C18" s="81"/>
      <c r="D18" s="81"/>
      <c r="E18" s="81"/>
      <c r="F18" s="81"/>
      <c r="G18" s="81"/>
      <c r="H18" s="82"/>
      <c r="I18" s="263">
        <f t="shared" si="0"/>
        <v>0</v>
      </c>
      <c r="J18" s="81"/>
      <c r="K18" s="83">
        <f t="shared" si="1"/>
        <v>0</v>
      </c>
      <c r="L18" s="81"/>
      <c r="M18" s="81"/>
      <c r="N18" s="81"/>
      <c r="O18" s="81"/>
      <c r="P18" s="81"/>
      <c r="Q18" s="81"/>
      <c r="R18" s="81"/>
      <c r="S18" s="81"/>
      <c r="T18" s="83">
        <f t="shared" si="2"/>
        <v>0</v>
      </c>
      <c r="U18" s="81"/>
      <c r="V18" s="81"/>
      <c r="W18" s="81"/>
      <c r="X18" s="81"/>
      <c r="Y18" s="83">
        <f t="shared" si="3"/>
        <v>0</v>
      </c>
      <c r="Z18" s="114">
        <f t="shared" si="4"/>
        <v>0</v>
      </c>
    </row>
    <row r="19" spans="1:26" ht="16.5" thickBot="1" x14ac:dyDescent="0.3">
      <c r="A19" s="116">
        <v>15</v>
      </c>
      <c r="B19" s="84"/>
      <c r="C19" s="84"/>
      <c r="D19" s="84"/>
      <c r="E19" s="84"/>
      <c r="F19" s="84"/>
      <c r="G19" s="84"/>
      <c r="H19" s="85"/>
      <c r="I19" s="264">
        <f t="shared" si="0"/>
        <v>0</v>
      </c>
      <c r="J19" s="84"/>
      <c r="K19" s="87">
        <f t="shared" si="1"/>
        <v>0</v>
      </c>
      <c r="L19" s="84"/>
      <c r="M19" s="84"/>
      <c r="N19" s="84"/>
      <c r="O19" s="84"/>
      <c r="P19" s="84"/>
      <c r="Q19" s="84"/>
      <c r="R19" s="84"/>
      <c r="S19" s="84"/>
      <c r="T19" s="87">
        <f t="shared" si="2"/>
        <v>0</v>
      </c>
      <c r="U19" s="84"/>
      <c r="V19" s="84"/>
      <c r="W19" s="84"/>
      <c r="X19" s="84"/>
      <c r="Y19" s="87">
        <f t="shared" si="3"/>
        <v>0</v>
      </c>
      <c r="Z19" s="117">
        <f t="shared" si="4"/>
        <v>0</v>
      </c>
    </row>
    <row r="20" spans="1:26" ht="15.75" x14ac:dyDescent="0.25">
      <c r="A20" s="88">
        <v>16</v>
      </c>
      <c r="B20" s="80"/>
      <c r="C20" s="80"/>
      <c r="D20" s="80"/>
      <c r="E20" s="80"/>
      <c r="F20" s="80"/>
      <c r="G20" s="80"/>
      <c r="H20" s="78"/>
      <c r="I20" s="262">
        <f t="shared" si="0"/>
        <v>0</v>
      </c>
      <c r="J20" s="80"/>
      <c r="K20" s="79">
        <f t="shared" si="1"/>
        <v>0</v>
      </c>
      <c r="L20" s="80"/>
      <c r="M20" s="80"/>
      <c r="N20" s="80"/>
      <c r="O20" s="80"/>
      <c r="P20" s="80"/>
      <c r="Q20" s="80"/>
      <c r="R20" s="80"/>
      <c r="S20" s="80"/>
      <c r="T20" s="79">
        <f t="shared" si="2"/>
        <v>0</v>
      </c>
      <c r="U20" s="80"/>
      <c r="V20" s="80"/>
      <c r="W20" s="80"/>
      <c r="X20" s="80"/>
      <c r="Y20" s="79">
        <f t="shared" si="3"/>
        <v>0</v>
      </c>
      <c r="Z20" s="93">
        <f t="shared" si="4"/>
        <v>0</v>
      </c>
    </row>
    <row r="21" spans="1:26" ht="15.75" x14ac:dyDescent="0.25">
      <c r="A21" s="94">
        <v>17</v>
      </c>
      <c r="B21" s="81"/>
      <c r="C21" s="81"/>
      <c r="D21" s="81"/>
      <c r="E21" s="81"/>
      <c r="F21" s="81"/>
      <c r="G21" s="81"/>
      <c r="H21" s="82"/>
      <c r="I21" s="263">
        <f t="shared" si="0"/>
        <v>0</v>
      </c>
      <c r="J21" s="81"/>
      <c r="K21" s="83">
        <f t="shared" si="1"/>
        <v>0</v>
      </c>
      <c r="L21" s="81"/>
      <c r="M21" s="81"/>
      <c r="N21" s="81"/>
      <c r="O21" s="81"/>
      <c r="P21" s="81"/>
      <c r="Q21" s="81"/>
      <c r="R21" s="81"/>
      <c r="S21" s="81"/>
      <c r="T21" s="83">
        <f t="shared" si="2"/>
        <v>0</v>
      </c>
      <c r="U21" s="81"/>
      <c r="V21" s="81"/>
      <c r="W21" s="81"/>
      <c r="X21" s="81"/>
      <c r="Y21" s="83">
        <f t="shared" si="3"/>
        <v>0</v>
      </c>
      <c r="Z21" s="114">
        <f t="shared" si="4"/>
        <v>0</v>
      </c>
    </row>
    <row r="22" spans="1:26" ht="15.75" x14ac:dyDescent="0.25">
      <c r="A22" s="94">
        <v>18</v>
      </c>
      <c r="B22" s="81"/>
      <c r="C22" s="81"/>
      <c r="D22" s="81"/>
      <c r="E22" s="81"/>
      <c r="F22" s="81"/>
      <c r="G22" s="81"/>
      <c r="H22" s="82"/>
      <c r="I22" s="263">
        <f t="shared" si="0"/>
        <v>0</v>
      </c>
      <c r="J22" s="81"/>
      <c r="K22" s="83">
        <f t="shared" si="1"/>
        <v>0</v>
      </c>
      <c r="L22" s="81"/>
      <c r="M22" s="81"/>
      <c r="N22" s="81"/>
      <c r="O22" s="81"/>
      <c r="P22" s="81"/>
      <c r="Q22" s="81"/>
      <c r="R22" s="81"/>
      <c r="S22" s="81"/>
      <c r="T22" s="83">
        <f t="shared" si="2"/>
        <v>0</v>
      </c>
      <c r="U22" s="81"/>
      <c r="V22" s="81"/>
      <c r="W22" s="81"/>
      <c r="X22" s="81"/>
      <c r="Y22" s="83">
        <f t="shared" si="3"/>
        <v>0</v>
      </c>
      <c r="Z22" s="114">
        <f t="shared" si="4"/>
        <v>0</v>
      </c>
    </row>
    <row r="23" spans="1:26" ht="15.75" x14ac:dyDescent="0.25">
      <c r="A23" s="94">
        <v>19</v>
      </c>
      <c r="B23" s="81"/>
      <c r="C23" s="81"/>
      <c r="D23" s="81"/>
      <c r="E23" s="81"/>
      <c r="F23" s="81"/>
      <c r="G23" s="81"/>
      <c r="H23" s="82"/>
      <c r="I23" s="263">
        <f t="shared" si="0"/>
        <v>0</v>
      </c>
      <c r="J23" s="81"/>
      <c r="K23" s="83">
        <f t="shared" si="1"/>
        <v>0</v>
      </c>
      <c r="L23" s="81"/>
      <c r="M23" s="81"/>
      <c r="N23" s="81"/>
      <c r="O23" s="81"/>
      <c r="P23" s="81"/>
      <c r="Q23" s="81"/>
      <c r="R23" s="81"/>
      <c r="S23" s="81"/>
      <c r="T23" s="83">
        <f t="shared" si="2"/>
        <v>0</v>
      </c>
      <c r="U23" s="81"/>
      <c r="V23" s="81"/>
      <c r="W23" s="81"/>
      <c r="X23" s="81"/>
      <c r="Y23" s="83">
        <f t="shared" si="3"/>
        <v>0</v>
      </c>
      <c r="Z23" s="114">
        <f t="shared" si="4"/>
        <v>0</v>
      </c>
    </row>
    <row r="24" spans="1:26" ht="16.5" thickBot="1" x14ac:dyDescent="0.3">
      <c r="A24" s="116">
        <v>20</v>
      </c>
      <c r="B24" s="84"/>
      <c r="C24" s="84"/>
      <c r="D24" s="84"/>
      <c r="E24" s="84"/>
      <c r="F24" s="84"/>
      <c r="G24" s="84"/>
      <c r="H24" s="85"/>
      <c r="I24" s="264">
        <f t="shared" si="0"/>
        <v>0</v>
      </c>
      <c r="J24" s="84"/>
      <c r="K24" s="87">
        <f t="shared" si="1"/>
        <v>0</v>
      </c>
      <c r="L24" s="84"/>
      <c r="M24" s="84"/>
      <c r="N24" s="84"/>
      <c r="O24" s="84"/>
      <c r="P24" s="84"/>
      <c r="Q24" s="84"/>
      <c r="R24" s="84"/>
      <c r="S24" s="84"/>
      <c r="T24" s="87">
        <f t="shared" si="2"/>
        <v>0</v>
      </c>
      <c r="U24" s="84"/>
      <c r="V24" s="84"/>
      <c r="W24" s="84"/>
      <c r="X24" s="84"/>
      <c r="Y24" s="87">
        <f t="shared" si="3"/>
        <v>0</v>
      </c>
      <c r="Z24" s="117">
        <f t="shared" si="4"/>
        <v>0</v>
      </c>
    </row>
    <row r="25" spans="1:26" ht="15.75" x14ac:dyDescent="0.25">
      <c r="A25" s="88">
        <v>21</v>
      </c>
      <c r="B25" s="80"/>
      <c r="C25" s="80"/>
      <c r="D25" s="80"/>
      <c r="E25" s="80"/>
      <c r="F25" s="80"/>
      <c r="G25" s="80"/>
      <c r="H25" s="78"/>
      <c r="I25" s="262">
        <f t="shared" si="0"/>
        <v>0</v>
      </c>
      <c r="J25" s="80"/>
      <c r="K25" s="79">
        <f t="shared" si="1"/>
        <v>0</v>
      </c>
      <c r="L25" s="80"/>
      <c r="M25" s="80"/>
      <c r="N25" s="80"/>
      <c r="O25" s="80"/>
      <c r="P25" s="80"/>
      <c r="Q25" s="80"/>
      <c r="R25" s="80"/>
      <c r="S25" s="80"/>
      <c r="T25" s="79">
        <f t="shared" si="2"/>
        <v>0</v>
      </c>
      <c r="U25" s="80"/>
      <c r="V25" s="80"/>
      <c r="W25" s="80"/>
      <c r="X25" s="80"/>
      <c r="Y25" s="79">
        <f t="shared" si="3"/>
        <v>0</v>
      </c>
      <c r="Z25" s="93">
        <f t="shared" si="4"/>
        <v>0</v>
      </c>
    </row>
    <row r="26" spans="1:26" ht="15.75" x14ac:dyDescent="0.25">
      <c r="A26" s="94">
        <v>22</v>
      </c>
      <c r="B26" s="81"/>
      <c r="C26" s="81"/>
      <c r="D26" s="81"/>
      <c r="E26" s="81"/>
      <c r="F26" s="81"/>
      <c r="G26" s="81"/>
      <c r="H26" s="82"/>
      <c r="I26" s="263">
        <f t="shared" si="0"/>
        <v>0</v>
      </c>
      <c r="J26" s="81"/>
      <c r="K26" s="83">
        <f t="shared" si="1"/>
        <v>0</v>
      </c>
      <c r="L26" s="81"/>
      <c r="M26" s="81"/>
      <c r="N26" s="81"/>
      <c r="O26" s="81"/>
      <c r="P26" s="81"/>
      <c r="Q26" s="81"/>
      <c r="R26" s="81"/>
      <c r="S26" s="81"/>
      <c r="T26" s="83">
        <f t="shared" si="2"/>
        <v>0</v>
      </c>
      <c r="U26" s="81"/>
      <c r="V26" s="81"/>
      <c r="W26" s="81"/>
      <c r="X26" s="81"/>
      <c r="Y26" s="83">
        <f t="shared" si="3"/>
        <v>0</v>
      </c>
      <c r="Z26" s="114">
        <f t="shared" si="4"/>
        <v>0</v>
      </c>
    </row>
    <row r="27" spans="1:26" ht="15.75" x14ac:dyDescent="0.25">
      <c r="A27" s="94">
        <v>23</v>
      </c>
      <c r="B27" s="81"/>
      <c r="C27" s="81"/>
      <c r="D27" s="81"/>
      <c r="E27" s="81"/>
      <c r="F27" s="81"/>
      <c r="G27" s="81"/>
      <c r="H27" s="82"/>
      <c r="I27" s="263">
        <f t="shared" si="0"/>
        <v>0</v>
      </c>
      <c r="J27" s="81"/>
      <c r="K27" s="83">
        <f t="shared" si="1"/>
        <v>0</v>
      </c>
      <c r="L27" s="81"/>
      <c r="M27" s="81"/>
      <c r="N27" s="81"/>
      <c r="O27" s="81"/>
      <c r="P27" s="81"/>
      <c r="Q27" s="81"/>
      <c r="R27" s="81"/>
      <c r="S27" s="81"/>
      <c r="T27" s="83">
        <f t="shared" si="2"/>
        <v>0</v>
      </c>
      <c r="U27" s="81"/>
      <c r="V27" s="81"/>
      <c r="W27" s="81"/>
      <c r="X27" s="81"/>
      <c r="Y27" s="83">
        <f t="shared" si="3"/>
        <v>0</v>
      </c>
      <c r="Z27" s="114">
        <f t="shared" si="4"/>
        <v>0</v>
      </c>
    </row>
    <row r="28" spans="1:26" ht="15.75" x14ac:dyDescent="0.25">
      <c r="A28" s="94">
        <v>24</v>
      </c>
      <c r="B28" s="81"/>
      <c r="C28" s="81"/>
      <c r="D28" s="81"/>
      <c r="E28" s="81"/>
      <c r="F28" s="81"/>
      <c r="G28" s="81"/>
      <c r="H28" s="82"/>
      <c r="I28" s="263">
        <f t="shared" si="0"/>
        <v>0</v>
      </c>
      <c r="J28" s="81"/>
      <c r="K28" s="83">
        <f t="shared" si="1"/>
        <v>0</v>
      </c>
      <c r="L28" s="81"/>
      <c r="M28" s="81"/>
      <c r="N28" s="81"/>
      <c r="O28" s="81"/>
      <c r="P28" s="81"/>
      <c r="Q28" s="81"/>
      <c r="R28" s="81"/>
      <c r="S28" s="81"/>
      <c r="T28" s="83">
        <f t="shared" si="2"/>
        <v>0</v>
      </c>
      <c r="U28" s="81"/>
      <c r="V28" s="81"/>
      <c r="W28" s="81"/>
      <c r="X28" s="81"/>
      <c r="Y28" s="83">
        <f t="shared" si="3"/>
        <v>0</v>
      </c>
      <c r="Z28" s="114">
        <f t="shared" si="4"/>
        <v>0</v>
      </c>
    </row>
    <row r="29" spans="1:26" ht="16.5" thickBot="1" x14ac:dyDescent="0.3">
      <c r="A29" s="116">
        <v>25</v>
      </c>
      <c r="B29" s="84"/>
      <c r="C29" s="84"/>
      <c r="D29" s="84"/>
      <c r="E29" s="84"/>
      <c r="F29" s="84"/>
      <c r="G29" s="84"/>
      <c r="H29" s="85"/>
      <c r="I29" s="264">
        <f t="shared" si="0"/>
        <v>0</v>
      </c>
      <c r="J29" s="84"/>
      <c r="K29" s="87">
        <f t="shared" si="1"/>
        <v>0</v>
      </c>
      <c r="L29" s="84"/>
      <c r="M29" s="84"/>
      <c r="N29" s="84"/>
      <c r="O29" s="84"/>
      <c r="P29" s="84"/>
      <c r="Q29" s="84"/>
      <c r="R29" s="84"/>
      <c r="S29" s="84"/>
      <c r="T29" s="87">
        <f t="shared" si="2"/>
        <v>0</v>
      </c>
      <c r="U29" s="84"/>
      <c r="V29" s="84"/>
      <c r="W29" s="84"/>
      <c r="X29" s="84"/>
      <c r="Y29" s="87">
        <f t="shared" si="3"/>
        <v>0</v>
      </c>
      <c r="Z29" s="117">
        <f t="shared" si="4"/>
        <v>0</v>
      </c>
    </row>
    <row r="30" spans="1:26" ht="15.75" x14ac:dyDescent="0.25">
      <c r="A30" s="88">
        <v>26</v>
      </c>
      <c r="B30" s="80"/>
      <c r="C30" s="80"/>
      <c r="D30" s="80"/>
      <c r="E30" s="80"/>
      <c r="F30" s="80"/>
      <c r="G30" s="80"/>
      <c r="H30" s="78"/>
      <c r="I30" s="262">
        <f t="shared" si="0"/>
        <v>0</v>
      </c>
      <c r="J30" s="80"/>
      <c r="K30" s="79">
        <f t="shared" si="1"/>
        <v>0</v>
      </c>
      <c r="L30" s="80"/>
      <c r="M30" s="80"/>
      <c r="N30" s="80"/>
      <c r="O30" s="80"/>
      <c r="P30" s="80"/>
      <c r="Q30" s="80"/>
      <c r="R30" s="80"/>
      <c r="S30" s="80"/>
      <c r="T30" s="79">
        <f t="shared" si="2"/>
        <v>0</v>
      </c>
      <c r="U30" s="80"/>
      <c r="V30" s="80"/>
      <c r="W30" s="80"/>
      <c r="X30" s="80"/>
      <c r="Y30" s="79">
        <f t="shared" si="3"/>
        <v>0</v>
      </c>
      <c r="Z30" s="93">
        <f t="shared" si="4"/>
        <v>0</v>
      </c>
    </row>
    <row r="31" spans="1:26" ht="15.75" x14ac:dyDescent="0.25">
      <c r="A31" s="94">
        <v>27</v>
      </c>
      <c r="B31" s="81"/>
      <c r="C31" s="81"/>
      <c r="D31" s="81"/>
      <c r="E31" s="81"/>
      <c r="F31" s="81"/>
      <c r="G31" s="81"/>
      <c r="H31" s="82"/>
      <c r="I31" s="263">
        <f t="shared" si="0"/>
        <v>0</v>
      </c>
      <c r="J31" s="81"/>
      <c r="K31" s="83">
        <f t="shared" si="1"/>
        <v>0</v>
      </c>
      <c r="L31" s="81"/>
      <c r="M31" s="81"/>
      <c r="N31" s="81"/>
      <c r="O31" s="81"/>
      <c r="P31" s="81"/>
      <c r="Q31" s="81"/>
      <c r="R31" s="81"/>
      <c r="S31" s="81"/>
      <c r="T31" s="83">
        <f t="shared" si="2"/>
        <v>0</v>
      </c>
      <c r="U31" s="81"/>
      <c r="V31" s="81"/>
      <c r="W31" s="81"/>
      <c r="X31" s="81"/>
      <c r="Y31" s="83">
        <f t="shared" si="3"/>
        <v>0</v>
      </c>
      <c r="Z31" s="114">
        <f t="shared" si="4"/>
        <v>0</v>
      </c>
    </row>
    <row r="32" spans="1:26" ht="15.75" x14ac:dyDescent="0.25">
      <c r="A32" s="94">
        <v>28</v>
      </c>
      <c r="B32" s="81"/>
      <c r="C32" s="81"/>
      <c r="D32" s="81"/>
      <c r="E32" s="81"/>
      <c r="F32" s="81"/>
      <c r="G32" s="81"/>
      <c r="H32" s="82"/>
      <c r="I32" s="263">
        <f t="shared" si="0"/>
        <v>0</v>
      </c>
      <c r="J32" s="81"/>
      <c r="K32" s="83">
        <f t="shared" si="1"/>
        <v>0</v>
      </c>
      <c r="L32" s="81"/>
      <c r="M32" s="81"/>
      <c r="N32" s="81"/>
      <c r="O32" s="81"/>
      <c r="P32" s="81"/>
      <c r="Q32" s="81"/>
      <c r="R32" s="81"/>
      <c r="S32" s="81"/>
      <c r="T32" s="83">
        <f t="shared" si="2"/>
        <v>0</v>
      </c>
      <c r="U32" s="81"/>
      <c r="V32" s="81"/>
      <c r="W32" s="81"/>
      <c r="X32" s="81"/>
      <c r="Y32" s="83">
        <f t="shared" si="3"/>
        <v>0</v>
      </c>
      <c r="Z32" s="114">
        <f t="shared" si="4"/>
        <v>0</v>
      </c>
    </row>
    <row r="33" spans="1:26" ht="15.75" x14ac:dyDescent="0.25">
      <c r="A33" s="94">
        <v>29</v>
      </c>
      <c r="B33" s="81"/>
      <c r="C33" s="81"/>
      <c r="D33" s="81"/>
      <c r="E33" s="81"/>
      <c r="F33" s="81"/>
      <c r="G33" s="81"/>
      <c r="H33" s="82"/>
      <c r="I33" s="263">
        <f t="shared" si="0"/>
        <v>0</v>
      </c>
      <c r="J33" s="81"/>
      <c r="K33" s="83">
        <f t="shared" si="1"/>
        <v>0</v>
      </c>
      <c r="L33" s="81"/>
      <c r="M33" s="81"/>
      <c r="N33" s="81"/>
      <c r="O33" s="81"/>
      <c r="P33" s="81"/>
      <c r="Q33" s="81"/>
      <c r="R33" s="81"/>
      <c r="S33" s="81"/>
      <c r="T33" s="83">
        <f t="shared" si="2"/>
        <v>0</v>
      </c>
      <c r="U33" s="81"/>
      <c r="V33" s="81"/>
      <c r="W33" s="81"/>
      <c r="X33" s="81"/>
      <c r="Y33" s="83">
        <f t="shared" si="3"/>
        <v>0</v>
      </c>
      <c r="Z33" s="114">
        <f t="shared" si="4"/>
        <v>0</v>
      </c>
    </row>
    <row r="34" spans="1:26" ht="16.5" thickBot="1" x14ac:dyDescent="0.3">
      <c r="A34" s="116">
        <v>30</v>
      </c>
      <c r="B34" s="84"/>
      <c r="C34" s="84"/>
      <c r="D34" s="84"/>
      <c r="E34" s="84"/>
      <c r="F34" s="84"/>
      <c r="G34" s="84"/>
      <c r="H34" s="85"/>
      <c r="I34" s="264">
        <f t="shared" si="0"/>
        <v>0</v>
      </c>
      <c r="J34" s="84"/>
      <c r="K34" s="87">
        <f t="shared" si="1"/>
        <v>0</v>
      </c>
      <c r="L34" s="84"/>
      <c r="M34" s="84"/>
      <c r="N34" s="84"/>
      <c r="O34" s="84"/>
      <c r="P34" s="84"/>
      <c r="Q34" s="84"/>
      <c r="R34" s="84"/>
      <c r="S34" s="84"/>
      <c r="T34" s="87">
        <f t="shared" si="2"/>
        <v>0</v>
      </c>
      <c r="U34" s="84"/>
      <c r="V34" s="84"/>
      <c r="W34" s="84"/>
      <c r="X34" s="84"/>
      <c r="Y34" s="87">
        <f t="shared" si="3"/>
        <v>0</v>
      </c>
      <c r="Z34" s="117">
        <f t="shared" si="4"/>
        <v>0</v>
      </c>
    </row>
    <row r="35" spans="1:26" ht="15.75" x14ac:dyDescent="0.25">
      <c r="A35" s="88">
        <v>31</v>
      </c>
      <c r="B35" s="80"/>
      <c r="C35" s="80"/>
      <c r="D35" s="80"/>
      <c r="E35" s="80"/>
      <c r="F35" s="80"/>
      <c r="G35" s="80"/>
      <c r="H35" s="78"/>
      <c r="I35" s="262">
        <f t="shared" si="0"/>
        <v>0</v>
      </c>
      <c r="J35" s="80"/>
      <c r="K35" s="79">
        <f t="shared" si="1"/>
        <v>0</v>
      </c>
      <c r="L35" s="80"/>
      <c r="M35" s="80"/>
      <c r="N35" s="80"/>
      <c r="O35" s="80"/>
      <c r="P35" s="80"/>
      <c r="Q35" s="80"/>
      <c r="R35" s="80"/>
      <c r="S35" s="80"/>
      <c r="T35" s="79">
        <f t="shared" si="2"/>
        <v>0</v>
      </c>
      <c r="U35" s="80"/>
      <c r="V35" s="80"/>
      <c r="W35" s="80"/>
      <c r="X35" s="80"/>
      <c r="Y35" s="79">
        <f t="shared" si="3"/>
        <v>0</v>
      </c>
      <c r="Z35" s="93">
        <f t="shared" si="4"/>
        <v>0</v>
      </c>
    </row>
    <row r="36" spans="1:26" ht="15.75" x14ac:dyDescent="0.25">
      <c r="A36" s="94">
        <v>32</v>
      </c>
      <c r="B36" s="81"/>
      <c r="C36" s="81"/>
      <c r="D36" s="81"/>
      <c r="E36" s="81"/>
      <c r="F36" s="81"/>
      <c r="G36" s="81"/>
      <c r="H36" s="82"/>
      <c r="I36" s="263">
        <f t="shared" si="0"/>
        <v>0</v>
      </c>
      <c r="J36" s="81"/>
      <c r="K36" s="83">
        <f t="shared" si="1"/>
        <v>0</v>
      </c>
      <c r="L36" s="81"/>
      <c r="M36" s="81"/>
      <c r="N36" s="81"/>
      <c r="O36" s="81"/>
      <c r="P36" s="81"/>
      <c r="Q36" s="81"/>
      <c r="R36" s="81"/>
      <c r="S36" s="81"/>
      <c r="T36" s="83">
        <f t="shared" si="2"/>
        <v>0</v>
      </c>
      <c r="U36" s="81"/>
      <c r="V36" s="81"/>
      <c r="W36" s="81"/>
      <c r="X36" s="81"/>
      <c r="Y36" s="83">
        <f t="shared" si="3"/>
        <v>0</v>
      </c>
      <c r="Z36" s="114">
        <f t="shared" si="4"/>
        <v>0</v>
      </c>
    </row>
    <row r="37" spans="1:26" ht="15.75" x14ac:dyDescent="0.25">
      <c r="A37" s="94">
        <v>33</v>
      </c>
      <c r="B37" s="81"/>
      <c r="C37" s="81"/>
      <c r="D37" s="81"/>
      <c r="E37" s="81"/>
      <c r="F37" s="81"/>
      <c r="G37" s="81"/>
      <c r="H37" s="82"/>
      <c r="I37" s="263">
        <f t="shared" si="0"/>
        <v>0</v>
      </c>
      <c r="J37" s="81"/>
      <c r="K37" s="83">
        <f t="shared" si="1"/>
        <v>0</v>
      </c>
      <c r="L37" s="81"/>
      <c r="M37" s="81"/>
      <c r="N37" s="81"/>
      <c r="O37" s="81"/>
      <c r="P37" s="81"/>
      <c r="Q37" s="81"/>
      <c r="R37" s="81"/>
      <c r="S37" s="81"/>
      <c r="T37" s="83">
        <f t="shared" si="2"/>
        <v>0</v>
      </c>
      <c r="U37" s="81"/>
      <c r="V37" s="81"/>
      <c r="W37" s="81"/>
      <c r="X37" s="81"/>
      <c r="Y37" s="83">
        <f t="shared" si="3"/>
        <v>0</v>
      </c>
      <c r="Z37" s="114">
        <f t="shared" si="4"/>
        <v>0</v>
      </c>
    </row>
    <row r="38" spans="1:26" ht="15.75" x14ac:dyDescent="0.25">
      <c r="A38" s="94">
        <v>34</v>
      </c>
      <c r="B38" s="81"/>
      <c r="C38" s="81"/>
      <c r="D38" s="81"/>
      <c r="E38" s="81"/>
      <c r="F38" s="81"/>
      <c r="G38" s="81"/>
      <c r="H38" s="82"/>
      <c r="I38" s="263">
        <f t="shared" si="0"/>
        <v>0</v>
      </c>
      <c r="J38" s="81"/>
      <c r="K38" s="83">
        <f t="shared" si="1"/>
        <v>0</v>
      </c>
      <c r="L38" s="81"/>
      <c r="M38" s="81"/>
      <c r="N38" s="81"/>
      <c r="O38" s="81"/>
      <c r="P38" s="81"/>
      <c r="Q38" s="81"/>
      <c r="R38" s="81"/>
      <c r="S38" s="81"/>
      <c r="T38" s="83">
        <f t="shared" si="2"/>
        <v>0</v>
      </c>
      <c r="U38" s="81"/>
      <c r="V38" s="81"/>
      <c r="W38" s="81"/>
      <c r="X38" s="81"/>
      <c r="Y38" s="83">
        <f t="shared" si="3"/>
        <v>0</v>
      </c>
      <c r="Z38" s="114">
        <f t="shared" si="4"/>
        <v>0</v>
      </c>
    </row>
    <row r="39" spans="1:26" ht="16.5" thickBot="1" x14ac:dyDescent="0.3">
      <c r="A39" s="116">
        <v>35</v>
      </c>
      <c r="B39" s="84"/>
      <c r="C39" s="84"/>
      <c r="D39" s="84"/>
      <c r="E39" s="84"/>
      <c r="F39" s="84"/>
      <c r="G39" s="84"/>
      <c r="H39" s="85"/>
      <c r="I39" s="264">
        <f t="shared" si="0"/>
        <v>0</v>
      </c>
      <c r="J39" s="84"/>
      <c r="K39" s="87">
        <f t="shared" si="1"/>
        <v>0</v>
      </c>
      <c r="L39" s="84"/>
      <c r="M39" s="84"/>
      <c r="N39" s="84"/>
      <c r="O39" s="84"/>
      <c r="P39" s="84"/>
      <c r="Q39" s="84"/>
      <c r="R39" s="84"/>
      <c r="S39" s="84"/>
      <c r="T39" s="87">
        <f t="shared" si="2"/>
        <v>0</v>
      </c>
      <c r="U39" s="84"/>
      <c r="V39" s="84"/>
      <c r="W39" s="84"/>
      <c r="X39" s="84"/>
      <c r="Y39" s="87">
        <f t="shared" si="3"/>
        <v>0</v>
      </c>
      <c r="Z39" s="117">
        <f t="shared" si="4"/>
        <v>0</v>
      </c>
    </row>
    <row r="40" spans="1:26" ht="15.75" x14ac:dyDescent="0.25">
      <c r="A40" s="88">
        <v>36</v>
      </c>
      <c r="B40" s="80"/>
      <c r="C40" s="80"/>
      <c r="D40" s="80"/>
      <c r="E40" s="80"/>
      <c r="F40" s="80"/>
      <c r="G40" s="80"/>
      <c r="H40" s="78"/>
      <c r="I40" s="262">
        <f t="shared" si="0"/>
        <v>0</v>
      </c>
      <c r="J40" s="80"/>
      <c r="K40" s="79">
        <f t="shared" si="1"/>
        <v>0</v>
      </c>
      <c r="L40" s="80"/>
      <c r="M40" s="80"/>
      <c r="N40" s="80"/>
      <c r="O40" s="80"/>
      <c r="P40" s="80"/>
      <c r="Q40" s="80"/>
      <c r="R40" s="80"/>
      <c r="S40" s="80"/>
      <c r="T40" s="79">
        <f t="shared" si="2"/>
        <v>0</v>
      </c>
      <c r="U40" s="80"/>
      <c r="V40" s="80"/>
      <c r="W40" s="80"/>
      <c r="X40" s="80"/>
      <c r="Y40" s="79">
        <f t="shared" si="3"/>
        <v>0</v>
      </c>
      <c r="Z40" s="93">
        <f t="shared" si="4"/>
        <v>0</v>
      </c>
    </row>
    <row r="41" spans="1:26" ht="15.75" x14ac:dyDescent="0.25">
      <c r="A41" s="94">
        <v>37</v>
      </c>
      <c r="B41" s="81"/>
      <c r="C41" s="81"/>
      <c r="D41" s="81"/>
      <c r="E41" s="81"/>
      <c r="F41" s="81"/>
      <c r="G41" s="81"/>
      <c r="H41" s="82"/>
      <c r="I41" s="263">
        <f t="shared" si="0"/>
        <v>0</v>
      </c>
      <c r="J41" s="81"/>
      <c r="K41" s="83">
        <f t="shared" si="1"/>
        <v>0</v>
      </c>
      <c r="L41" s="81"/>
      <c r="M41" s="81"/>
      <c r="N41" s="81"/>
      <c r="O41" s="81"/>
      <c r="P41" s="81"/>
      <c r="Q41" s="81"/>
      <c r="R41" s="81"/>
      <c r="S41" s="81"/>
      <c r="T41" s="83">
        <f t="shared" si="2"/>
        <v>0</v>
      </c>
      <c r="U41" s="81"/>
      <c r="V41" s="81"/>
      <c r="W41" s="81"/>
      <c r="X41" s="81"/>
      <c r="Y41" s="83">
        <f t="shared" si="3"/>
        <v>0</v>
      </c>
      <c r="Z41" s="114">
        <f t="shared" si="4"/>
        <v>0</v>
      </c>
    </row>
    <row r="42" spans="1:26" ht="15.75" x14ac:dyDescent="0.25">
      <c r="A42" s="94">
        <v>38</v>
      </c>
      <c r="B42" s="81"/>
      <c r="C42" s="81"/>
      <c r="D42" s="81"/>
      <c r="E42" s="81"/>
      <c r="F42" s="81"/>
      <c r="G42" s="81"/>
      <c r="H42" s="82"/>
      <c r="I42" s="263">
        <f t="shared" si="0"/>
        <v>0</v>
      </c>
      <c r="J42" s="81"/>
      <c r="K42" s="83">
        <f t="shared" si="1"/>
        <v>0</v>
      </c>
      <c r="L42" s="81"/>
      <c r="M42" s="81"/>
      <c r="N42" s="81"/>
      <c r="O42" s="81"/>
      <c r="P42" s="81"/>
      <c r="Q42" s="81"/>
      <c r="R42" s="81"/>
      <c r="S42" s="81"/>
      <c r="T42" s="83">
        <f t="shared" si="2"/>
        <v>0</v>
      </c>
      <c r="U42" s="81"/>
      <c r="V42" s="81"/>
      <c r="W42" s="81"/>
      <c r="X42" s="81"/>
      <c r="Y42" s="83">
        <f t="shared" si="3"/>
        <v>0</v>
      </c>
      <c r="Z42" s="114">
        <f t="shared" si="4"/>
        <v>0</v>
      </c>
    </row>
    <row r="43" spans="1:26" ht="15.75" x14ac:dyDescent="0.25">
      <c r="A43" s="94">
        <v>39</v>
      </c>
      <c r="B43" s="81"/>
      <c r="C43" s="81"/>
      <c r="D43" s="81"/>
      <c r="E43" s="81"/>
      <c r="F43" s="81"/>
      <c r="G43" s="81"/>
      <c r="H43" s="82"/>
      <c r="I43" s="263">
        <f t="shared" si="0"/>
        <v>0</v>
      </c>
      <c r="J43" s="81"/>
      <c r="K43" s="83">
        <f t="shared" si="1"/>
        <v>0</v>
      </c>
      <c r="L43" s="81"/>
      <c r="M43" s="81"/>
      <c r="N43" s="81"/>
      <c r="O43" s="81"/>
      <c r="P43" s="81"/>
      <c r="Q43" s="81"/>
      <c r="R43" s="81"/>
      <c r="S43" s="81"/>
      <c r="T43" s="83">
        <f t="shared" si="2"/>
        <v>0</v>
      </c>
      <c r="U43" s="81"/>
      <c r="V43" s="81"/>
      <c r="W43" s="81"/>
      <c r="X43" s="81"/>
      <c r="Y43" s="83">
        <f t="shared" si="3"/>
        <v>0</v>
      </c>
      <c r="Z43" s="114">
        <f t="shared" si="4"/>
        <v>0</v>
      </c>
    </row>
    <row r="44" spans="1:26" ht="16.5" thickBot="1" x14ac:dyDescent="0.3">
      <c r="A44" s="116">
        <v>40</v>
      </c>
      <c r="B44" s="84"/>
      <c r="C44" s="84"/>
      <c r="D44" s="84"/>
      <c r="E44" s="84"/>
      <c r="F44" s="84"/>
      <c r="G44" s="84"/>
      <c r="H44" s="85"/>
      <c r="I44" s="264">
        <f t="shared" si="0"/>
        <v>0</v>
      </c>
      <c r="J44" s="84"/>
      <c r="K44" s="87">
        <f t="shared" si="1"/>
        <v>0</v>
      </c>
      <c r="L44" s="84"/>
      <c r="M44" s="84"/>
      <c r="N44" s="84"/>
      <c r="O44" s="84"/>
      <c r="P44" s="84"/>
      <c r="Q44" s="84"/>
      <c r="R44" s="84"/>
      <c r="S44" s="84"/>
      <c r="T44" s="87">
        <f t="shared" si="2"/>
        <v>0</v>
      </c>
      <c r="U44" s="84"/>
      <c r="V44" s="84"/>
      <c r="W44" s="84"/>
      <c r="X44" s="84"/>
      <c r="Y44" s="87">
        <f t="shared" si="3"/>
        <v>0</v>
      </c>
      <c r="Z44" s="117">
        <f t="shared" si="4"/>
        <v>0</v>
      </c>
    </row>
    <row r="45" spans="1:26" ht="15.75" x14ac:dyDescent="0.25">
      <c r="A45" s="88">
        <v>41</v>
      </c>
      <c r="B45" s="260"/>
      <c r="C45" s="260"/>
      <c r="D45" s="260"/>
      <c r="E45" s="260"/>
      <c r="F45" s="260"/>
      <c r="G45" s="260"/>
      <c r="H45" s="260"/>
      <c r="I45" s="262">
        <f t="shared" si="0"/>
        <v>0</v>
      </c>
      <c r="J45" s="260"/>
      <c r="K45" s="79">
        <f t="shared" si="1"/>
        <v>0</v>
      </c>
      <c r="L45" s="260"/>
      <c r="M45" s="260"/>
      <c r="N45" s="260"/>
      <c r="O45" s="260"/>
      <c r="P45" s="260"/>
      <c r="Q45" s="260"/>
      <c r="R45" s="260"/>
      <c r="S45" s="260"/>
      <c r="T45" s="79">
        <f t="shared" si="2"/>
        <v>0</v>
      </c>
      <c r="U45" s="260"/>
      <c r="V45" s="260"/>
      <c r="W45" s="260"/>
      <c r="X45" s="260"/>
      <c r="Y45" s="79">
        <f t="shared" si="3"/>
        <v>0</v>
      </c>
      <c r="Z45" s="93">
        <f t="shared" si="4"/>
        <v>0</v>
      </c>
    </row>
    <row r="46" spans="1:26" ht="16.5" thickBot="1" x14ac:dyDescent="0.3">
      <c r="A46" s="89">
        <v>42</v>
      </c>
      <c r="B46" s="261"/>
      <c r="C46" s="261"/>
      <c r="D46" s="261"/>
      <c r="E46" s="261"/>
      <c r="F46" s="261"/>
      <c r="G46" s="261"/>
      <c r="H46" s="261"/>
      <c r="I46" s="265">
        <f t="shared" si="0"/>
        <v>0</v>
      </c>
      <c r="J46" s="261"/>
      <c r="K46" s="77">
        <f t="shared" si="1"/>
        <v>0</v>
      </c>
      <c r="L46" s="261"/>
      <c r="M46" s="261"/>
      <c r="N46" s="261"/>
      <c r="O46" s="261"/>
      <c r="P46" s="261"/>
      <c r="Q46" s="261"/>
      <c r="R46" s="261"/>
      <c r="S46" s="261"/>
      <c r="T46" s="77">
        <f t="shared" si="2"/>
        <v>0</v>
      </c>
      <c r="U46" s="261"/>
      <c r="V46" s="261"/>
      <c r="W46" s="261"/>
      <c r="X46" s="261"/>
      <c r="Y46" s="77">
        <f t="shared" si="3"/>
        <v>0</v>
      </c>
      <c r="Z46" s="115">
        <f t="shared" si="4"/>
        <v>0</v>
      </c>
    </row>
    <row r="47" spans="1:26" ht="21" x14ac:dyDescent="0.35">
      <c r="M47" s="256">
        <v>28</v>
      </c>
    </row>
  </sheetData>
  <sheetProtection password="CC2F" sheet="1" objects="1" scenarios="1"/>
  <mergeCells count="9">
    <mergeCell ref="A1:Z1"/>
    <mergeCell ref="B2:I2"/>
    <mergeCell ref="J2:J3"/>
    <mergeCell ref="K2:K3"/>
    <mergeCell ref="L2:S2"/>
    <mergeCell ref="T2:T3"/>
    <mergeCell ref="U2:X2"/>
    <mergeCell ref="Y2:Y3"/>
    <mergeCell ref="Z2:Z3"/>
  </mergeCells>
  <pageMargins left="0.31496062992125984" right="0.11811023622047245" top="0.35433070866141736" bottom="0.15748031496062992" header="0.31496062992125984" footer="0.31496062992125984"/>
  <pageSetup paperSize="9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F45"/>
  <sheetViews>
    <sheetView view="pageBreakPreview" topLeftCell="A16" zoomScaleNormal="100" zoomScaleSheetLayoutView="100" workbookViewId="0">
      <selection sqref="A1:F1"/>
    </sheetView>
  </sheetViews>
  <sheetFormatPr defaultRowHeight="14.25" x14ac:dyDescent="0.2"/>
  <cols>
    <col min="1" max="1" width="5.75" customWidth="1"/>
    <col min="2" max="3" width="13.5" customWidth="1"/>
    <col min="4" max="4" width="16.75" customWidth="1"/>
    <col min="5" max="5" width="17" customWidth="1"/>
    <col min="6" max="6" width="19.875" customWidth="1"/>
  </cols>
  <sheetData>
    <row r="1" spans="1:6" ht="21.75" thickBot="1" x14ac:dyDescent="0.25">
      <c r="A1" s="432" t="s">
        <v>81</v>
      </c>
      <c r="B1" s="432"/>
      <c r="C1" s="432"/>
      <c r="D1" s="432"/>
      <c r="E1" s="432"/>
      <c r="F1" s="432"/>
    </row>
    <row r="2" spans="1:6" ht="58.5" customHeight="1" thickBot="1" x14ac:dyDescent="0.25">
      <c r="A2" s="118" t="s">
        <v>30</v>
      </c>
      <c r="B2" s="119" t="s">
        <v>56</v>
      </c>
      <c r="C2" s="119" t="s">
        <v>57</v>
      </c>
      <c r="D2" s="120" t="s">
        <v>58</v>
      </c>
      <c r="E2" s="120" t="s">
        <v>59</v>
      </c>
      <c r="F2" s="121" t="s">
        <v>10</v>
      </c>
    </row>
    <row r="3" spans="1:6" ht="15.95" customHeight="1" x14ac:dyDescent="0.3">
      <c r="A3" s="90">
        <v>1</v>
      </c>
      <c r="B3" s="129">
        <f>'ศิลปะ 1'!Z5</f>
        <v>0</v>
      </c>
      <c r="C3" s="129">
        <f>'ศิลปะ 2'!Z5</f>
        <v>0</v>
      </c>
      <c r="D3" s="97">
        <f>B3+C3</f>
        <v>0</v>
      </c>
      <c r="E3" s="98">
        <f>D3/2</f>
        <v>0</v>
      </c>
      <c r="F3" s="106" t="str">
        <f>IF(E3&lt;49.5,"0",IF(E3&lt;54.5,"1",IF(E3&lt;59.5,"1.5",IF(E3&lt;64.5,"2",IF(E3&lt;69.5,"2.5",IF(E3&lt;74.5,"3",IF(E3&lt;79.5,"3.5",IF(E3&gt;=79.5,"4"))))))))</f>
        <v>0</v>
      </c>
    </row>
    <row r="4" spans="1:6" ht="15.95" customHeight="1" x14ac:dyDescent="0.3">
      <c r="A4" s="122">
        <v>2</v>
      </c>
      <c r="B4" s="103">
        <f>'ศิลปะ 1'!Z6</f>
        <v>0</v>
      </c>
      <c r="C4" s="103">
        <f>'ศิลปะ 2'!Z6</f>
        <v>0</v>
      </c>
      <c r="D4" s="103">
        <f t="shared" ref="D4:D44" si="0">B4+C4</f>
        <v>0</v>
      </c>
      <c r="E4" s="104">
        <f t="shared" ref="E4:E44" si="1">D4/2</f>
        <v>0</v>
      </c>
      <c r="F4" s="123" t="str">
        <f t="shared" ref="F4:F44" si="2">IF(E4&lt;49.5,"0",IF(E4&lt;54.5,"1",IF(E4&lt;59.5,"1.5",IF(E4&lt;64.5,"2",IF(E4&lt;69.5,"2.5",IF(E4&lt;74.5,"3",IF(E4&lt;79.5,"3.5",IF(E4&gt;=79.5,"4"))))))))</f>
        <v>0</v>
      </c>
    </row>
    <row r="5" spans="1:6" ht="15.95" customHeight="1" x14ac:dyDescent="0.3">
      <c r="A5" s="122">
        <v>3</v>
      </c>
      <c r="B5" s="103">
        <f>'ศิลปะ 1'!Z7</f>
        <v>0</v>
      </c>
      <c r="C5" s="103">
        <f>'ศิลปะ 2'!Z7</f>
        <v>0</v>
      </c>
      <c r="D5" s="103">
        <f t="shared" si="0"/>
        <v>0</v>
      </c>
      <c r="E5" s="104">
        <f t="shared" si="1"/>
        <v>0</v>
      </c>
      <c r="F5" s="123" t="str">
        <f t="shared" si="2"/>
        <v>0</v>
      </c>
    </row>
    <row r="6" spans="1:6" ht="15.95" customHeight="1" x14ac:dyDescent="0.3">
      <c r="A6" s="122">
        <v>4</v>
      </c>
      <c r="B6" s="103">
        <f>'ศิลปะ 1'!Z8</f>
        <v>0</v>
      </c>
      <c r="C6" s="103">
        <f>'ศิลปะ 2'!Z8</f>
        <v>0</v>
      </c>
      <c r="D6" s="103">
        <f t="shared" si="0"/>
        <v>0</v>
      </c>
      <c r="E6" s="104">
        <f t="shared" si="1"/>
        <v>0</v>
      </c>
      <c r="F6" s="123" t="str">
        <f t="shared" si="2"/>
        <v>0</v>
      </c>
    </row>
    <row r="7" spans="1:6" ht="15.95" customHeight="1" thickBot="1" x14ac:dyDescent="0.35">
      <c r="A7" s="111">
        <v>5</v>
      </c>
      <c r="B7" s="130">
        <f>'ศิลปะ 1'!Z9</f>
        <v>0</v>
      </c>
      <c r="C7" s="130">
        <f>'ศิลปะ 2'!Z9</f>
        <v>0</v>
      </c>
      <c r="D7" s="124">
        <f t="shared" si="0"/>
        <v>0</v>
      </c>
      <c r="E7" s="125">
        <f t="shared" si="1"/>
        <v>0</v>
      </c>
      <c r="F7" s="126" t="str">
        <f t="shared" si="2"/>
        <v>0</v>
      </c>
    </row>
    <row r="8" spans="1:6" ht="15.95" customHeight="1" x14ac:dyDescent="0.3">
      <c r="A8" s="90">
        <v>6</v>
      </c>
      <c r="B8" s="129">
        <f>'ศิลปะ 1'!Z10</f>
        <v>0</v>
      </c>
      <c r="C8" s="129">
        <f>'ศิลปะ 2'!Z10</f>
        <v>0</v>
      </c>
      <c r="D8" s="97">
        <f t="shared" si="0"/>
        <v>0</v>
      </c>
      <c r="E8" s="98">
        <f t="shared" si="1"/>
        <v>0</v>
      </c>
      <c r="F8" s="106" t="str">
        <f t="shared" si="2"/>
        <v>0</v>
      </c>
    </row>
    <row r="9" spans="1:6" ht="15.95" customHeight="1" x14ac:dyDescent="0.3">
      <c r="A9" s="122">
        <v>7</v>
      </c>
      <c r="B9" s="103">
        <f>'ศิลปะ 1'!Z11</f>
        <v>0</v>
      </c>
      <c r="C9" s="103">
        <f>'ศิลปะ 2'!Z11</f>
        <v>0</v>
      </c>
      <c r="D9" s="103">
        <f t="shared" si="0"/>
        <v>0</v>
      </c>
      <c r="E9" s="104">
        <f t="shared" si="1"/>
        <v>0</v>
      </c>
      <c r="F9" s="123" t="str">
        <f t="shared" si="2"/>
        <v>0</v>
      </c>
    </row>
    <row r="10" spans="1:6" ht="15.95" customHeight="1" x14ac:dyDescent="0.3">
      <c r="A10" s="122">
        <v>8</v>
      </c>
      <c r="B10" s="103">
        <f>'ศิลปะ 1'!Z12</f>
        <v>0</v>
      </c>
      <c r="C10" s="103">
        <f>'ศิลปะ 2'!Z12</f>
        <v>0</v>
      </c>
      <c r="D10" s="103">
        <f t="shared" si="0"/>
        <v>0</v>
      </c>
      <c r="E10" s="104">
        <f t="shared" si="1"/>
        <v>0</v>
      </c>
      <c r="F10" s="123" t="str">
        <f t="shared" si="2"/>
        <v>0</v>
      </c>
    </row>
    <row r="11" spans="1:6" ht="15.95" customHeight="1" x14ac:dyDescent="0.3">
      <c r="A11" s="122">
        <v>9</v>
      </c>
      <c r="B11" s="103">
        <f>'ศิลปะ 1'!Z13</f>
        <v>0</v>
      </c>
      <c r="C11" s="103">
        <f>'ศิลปะ 2'!Z13</f>
        <v>0</v>
      </c>
      <c r="D11" s="103">
        <f t="shared" si="0"/>
        <v>0</v>
      </c>
      <c r="E11" s="104">
        <f t="shared" si="1"/>
        <v>0</v>
      </c>
      <c r="F11" s="123" t="str">
        <f t="shared" si="2"/>
        <v>0</v>
      </c>
    </row>
    <row r="12" spans="1:6" ht="15.95" customHeight="1" thickBot="1" x14ac:dyDescent="0.35">
      <c r="A12" s="111">
        <v>10</v>
      </c>
      <c r="B12" s="130">
        <f>'ศิลปะ 1'!Z14</f>
        <v>0</v>
      </c>
      <c r="C12" s="130">
        <f>'ศิลปะ 2'!Z14</f>
        <v>0</v>
      </c>
      <c r="D12" s="124">
        <f t="shared" si="0"/>
        <v>0</v>
      </c>
      <c r="E12" s="125">
        <f t="shared" si="1"/>
        <v>0</v>
      </c>
      <c r="F12" s="126" t="str">
        <f t="shared" si="2"/>
        <v>0</v>
      </c>
    </row>
    <row r="13" spans="1:6" ht="15.95" customHeight="1" x14ac:dyDescent="0.3">
      <c r="A13" s="90">
        <v>11</v>
      </c>
      <c r="B13" s="129">
        <f>'ศิลปะ 1'!Z15</f>
        <v>0</v>
      </c>
      <c r="C13" s="129">
        <f>'ศิลปะ 2'!Z15</f>
        <v>0</v>
      </c>
      <c r="D13" s="97">
        <f t="shared" si="0"/>
        <v>0</v>
      </c>
      <c r="E13" s="98">
        <f t="shared" si="1"/>
        <v>0</v>
      </c>
      <c r="F13" s="106" t="str">
        <f t="shared" si="2"/>
        <v>0</v>
      </c>
    </row>
    <row r="14" spans="1:6" ht="15.95" customHeight="1" x14ac:dyDescent="0.3">
      <c r="A14" s="122">
        <v>12</v>
      </c>
      <c r="B14" s="103">
        <f>'ศิลปะ 1'!Z16</f>
        <v>0</v>
      </c>
      <c r="C14" s="103">
        <f>'ศิลปะ 2'!Z16</f>
        <v>0</v>
      </c>
      <c r="D14" s="103">
        <f t="shared" si="0"/>
        <v>0</v>
      </c>
      <c r="E14" s="104">
        <f t="shared" si="1"/>
        <v>0</v>
      </c>
      <c r="F14" s="123" t="str">
        <f t="shared" si="2"/>
        <v>0</v>
      </c>
    </row>
    <row r="15" spans="1:6" ht="15.95" customHeight="1" x14ac:dyDescent="0.3">
      <c r="A15" s="122">
        <v>13</v>
      </c>
      <c r="B15" s="103">
        <f>'ศิลปะ 1'!Z17</f>
        <v>0</v>
      </c>
      <c r="C15" s="103">
        <f>'ศิลปะ 2'!Z17</f>
        <v>0</v>
      </c>
      <c r="D15" s="103">
        <f t="shared" si="0"/>
        <v>0</v>
      </c>
      <c r="E15" s="104">
        <f t="shared" si="1"/>
        <v>0</v>
      </c>
      <c r="F15" s="123" t="str">
        <f t="shared" si="2"/>
        <v>0</v>
      </c>
    </row>
    <row r="16" spans="1:6" ht="15.95" customHeight="1" x14ac:dyDescent="0.3">
      <c r="A16" s="122">
        <v>14</v>
      </c>
      <c r="B16" s="103">
        <f>'ศิลปะ 1'!Z18</f>
        <v>0</v>
      </c>
      <c r="C16" s="103">
        <f>'ศิลปะ 2'!Z18</f>
        <v>0</v>
      </c>
      <c r="D16" s="103">
        <f t="shared" si="0"/>
        <v>0</v>
      </c>
      <c r="E16" s="104">
        <f t="shared" si="1"/>
        <v>0</v>
      </c>
      <c r="F16" s="123" t="str">
        <f t="shared" si="2"/>
        <v>0</v>
      </c>
    </row>
    <row r="17" spans="1:6" ht="15.95" customHeight="1" thickBot="1" x14ac:dyDescent="0.35">
      <c r="A17" s="111">
        <v>15</v>
      </c>
      <c r="B17" s="130">
        <f>'ศิลปะ 1'!Z19</f>
        <v>0</v>
      </c>
      <c r="C17" s="130">
        <f>'ศิลปะ 2'!Z19</f>
        <v>0</v>
      </c>
      <c r="D17" s="124">
        <f t="shared" si="0"/>
        <v>0</v>
      </c>
      <c r="E17" s="125">
        <f t="shared" si="1"/>
        <v>0</v>
      </c>
      <c r="F17" s="126" t="str">
        <f t="shared" si="2"/>
        <v>0</v>
      </c>
    </row>
    <row r="18" spans="1:6" ht="15.95" customHeight="1" x14ac:dyDescent="0.3">
      <c r="A18" s="90">
        <v>16</v>
      </c>
      <c r="B18" s="129">
        <f>'ศิลปะ 1'!Z20</f>
        <v>0</v>
      </c>
      <c r="C18" s="129">
        <f>'ศิลปะ 2'!Z20</f>
        <v>0</v>
      </c>
      <c r="D18" s="97">
        <f t="shared" si="0"/>
        <v>0</v>
      </c>
      <c r="E18" s="98">
        <f t="shared" si="1"/>
        <v>0</v>
      </c>
      <c r="F18" s="106" t="str">
        <f t="shared" si="2"/>
        <v>0</v>
      </c>
    </row>
    <row r="19" spans="1:6" ht="15.95" customHeight="1" x14ac:dyDescent="0.3">
      <c r="A19" s="122">
        <v>17</v>
      </c>
      <c r="B19" s="103">
        <f>'ศิลปะ 1'!Z21</f>
        <v>0</v>
      </c>
      <c r="C19" s="103">
        <f>'ศิลปะ 2'!Z21</f>
        <v>0</v>
      </c>
      <c r="D19" s="103">
        <f t="shared" si="0"/>
        <v>0</v>
      </c>
      <c r="E19" s="104">
        <f t="shared" si="1"/>
        <v>0</v>
      </c>
      <c r="F19" s="123" t="str">
        <f t="shared" si="2"/>
        <v>0</v>
      </c>
    </row>
    <row r="20" spans="1:6" ht="15.95" customHeight="1" x14ac:dyDescent="0.3">
      <c r="A20" s="122">
        <v>18</v>
      </c>
      <c r="B20" s="103">
        <f>'ศิลปะ 1'!Z22</f>
        <v>0</v>
      </c>
      <c r="C20" s="103">
        <f>'ศิลปะ 2'!Z22</f>
        <v>0</v>
      </c>
      <c r="D20" s="103">
        <f t="shared" si="0"/>
        <v>0</v>
      </c>
      <c r="E20" s="104">
        <f t="shared" si="1"/>
        <v>0</v>
      </c>
      <c r="F20" s="123" t="str">
        <f t="shared" si="2"/>
        <v>0</v>
      </c>
    </row>
    <row r="21" spans="1:6" ht="15.95" customHeight="1" x14ac:dyDescent="0.3">
      <c r="A21" s="122">
        <v>19</v>
      </c>
      <c r="B21" s="103">
        <f>'ศิลปะ 1'!Z23</f>
        <v>0</v>
      </c>
      <c r="C21" s="103">
        <f>'ศิลปะ 2'!Z23</f>
        <v>0</v>
      </c>
      <c r="D21" s="103">
        <f t="shared" si="0"/>
        <v>0</v>
      </c>
      <c r="E21" s="104">
        <f t="shared" si="1"/>
        <v>0</v>
      </c>
      <c r="F21" s="123" t="str">
        <f t="shared" si="2"/>
        <v>0</v>
      </c>
    </row>
    <row r="22" spans="1:6" ht="15.95" customHeight="1" thickBot="1" x14ac:dyDescent="0.35">
      <c r="A22" s="111">
        <v>20</v>
      </c>
      <c r="B22" s="130">
        <f>'ศิลปะ 1'!Z24</f>
        <v>0</v>
      </c>
      <c r="C22" s="130">
        <f>'ศิลปะ 2'!Z24</f>
        <v>0</v>
      </c>
      <c r="D22" s="124">
        <f t="shared" si="0"/>
        <v>0</v>
      </c>
      <c r="E22" s="125">
        <f t="shared" si="1"/>
        <v>0</v>
      </c>
      <c r="F22" s="126" t="str">
        <f t="shared" si="2"/>
        <v>0</v>
      </c>
    </row>
    <row r="23" spans="1:6" ht="15.95" customHeight="1" x14ac:dyDescent="0.3">
      <c r="A23" s="90">
        <v>21</v>
      </c>
      <c r="B23" s="129">
        <f>'ศิลปะ 1'!Z25</f>
        <v>0</v>
      </c>
      <c r="C23" s="129">
        <f>'ศิลปะ 2'!Z25</f>
        <v>0</v>
      </c>
      <c r="D23" s="97">
        <f t="shared" si="0"/>
        <v>0</v>
      </c>
      <c r="E23" s="98">
        <f t="shared" si="1"/>
        <v>0</v>
      </c>
      <c r="F23" s="106" t="str">
        <f t="shared" si="2"/>
        <v>0</v>
      </c>
    </row>
    <row r="24" spans="1:6" ht="15.95" customHeight="1" x14ac:dyDescent="0.3">
      <c r="A24" s="122">
        <v>22</v>
      </c>
      <c r="B24" s="103">
        <f>'ศิลปะ 1'!Z26</f>
        <v>0</v>
      </c>
      <c r="C24" s="103">
        <f>'ศิลปะ 2'!Z26</f>
        <v>0</v>
      </c>
      <c r="D24" s="103">
        <f t="shared" si="0"/>
        <v>0</v>
      </c>
      <c r="E24" s="104">
        <f t="shared" si="1"/>
        <v>0</v>
      </c>
      <c r="F24" s="123" t="str">
        <f t="shared" si="2"/>
        <v>0</v>
      </c>
    </row>
    <row r="25" spans="1:6" ht="15.95" customHeight="1" x14ac:dyDescent="0.3">
      <c r="A25" s="122">
        <v>23</v>
      </c>
      <c r="B25" s="103">
        <f>'ศิลปะ 1'!Z27</f>
        <v>0</v>
      </c>
      <c r="C25" s="103">
        <f>'ศิลปะ 2'!Z27</f>
        <v>0</v>
      </c>
      <c r="D25" s="103">
        <f t="shared" si="0"/>
        <v>0</v>
      </c>
      <c r="E25" s="104">
        <f t="shared" si="1"/>
        <v>0</v>
      </c>
      <c r="F25" s="123" t="str">
        <f t="shared" si="2"/>
        <v>0</v>
      </c>
    </row>
    <row r="26" spans="1:6" ht="15.95" customHeight="1" x14ac:dyDescent="0.3">
      <c r="A26" s="122">
        <v>24</v>
      </c>
      <c r="B26" s="103">
        <f>'ศิลปะ 1'!Z28</f>
        <v>0</v>
      </c>
      <c r="C26" s="103">
        <f>'ศิลปะ 2'!Z28</f>
        <v>0</v>
      </c>
      <c r="D26" s="103">
        <f t="shared" si="0"/>
        <v>0</v>
      </c>
      <c r="E26" s="104">
        <f t="shared" si="1"/>
        <v>0</v>
      </c>
      <c r="F26" s="123" t="str">
        <f t="shared" si="2"/>
        <v>0</v>
      </c>
    </row>
    <row r="27" spans="1:6" ht="15.95" customHeight="1" thickBot="1" x14ac:dyDescent="0.35">
      <c r="A27" s="111">
        <v>25</v>
      </c>
      <c r="B27" s="130">
        <f>'ศิลปะ 1'!Z29</f>
        <v>0</v>
      </c>
      <c r="C27" s="130">
        <f>'ศิลปะ 2'!Z29</f>
        <v>0</v>
      </c>
      <c r="D27" s="124">
        <f t="shared" si="0"/>
        <v>0</v>
      </c>
      <c r="E27" s="125">
        <f t="shared" si="1"/>
        <v>0</v>
      </c>
      <c r="F27" s="126" t="str">
        <f t="shared" si="2"/>
        <v>0</v>
      </c>
    </row>
    <row r="28" spans="1:6" ht="15.95" customHeight="1" x14ac:dyDescent="0.3">
      <c r="A28" s="90">
        <v>26</v>
      </c>
      <c r="B28" s="103">
        <f>'ศิลปะ 1'!Z30</f>
        <v>0</v>
      </c>
      <c r="C28" s="103">
        <f>'ศิลปะ 2'!Z30</f>
        <v>0</v>
      </c>
      <c r="D28" s="97">
        <f t="shared" si="0"/>
        <v>0</v>
      </c>
      <c r="E28" s="98">
        <f t="shared" si="1"/>
        <v>0</v>
      </c>
      <c r="F28" s="106" t="str">
        <f t="shared" si="2"/>
        <v>0</v>
      </c>
    </row>
    <row r="29" spans="1:6" ht="15.95" customHeight="1" x14ac:dyDescent="0.3">
      <c r="A29" s="122">
        <v>27</v>
      </c>
      <c r="B29" s="103">
        <f>'ศิลปะ 1'!Z31</f>
        <v>0</v>
      </c>
      <c r="C29" s="103">
        <f>'ศิลปะ 2'!Z31</f>
        <v>0</v>
      </c>
      <c r="D29" s="103">
        <f t="shared" si="0"/>
        <v>0</v>
      </c>
      <c r="E29" s="104">
        <f t="shared" si="1"/>
        <v>0</v>
      </c>
      <c r="F29" s="123" t="str">
        <f t="shared" si="2"/>
        <v>0</v>
      </c>
    </row>
    <row r="30" spans="1:6" ht="15.95" customHeight="1" x14ac:dyDescent="0.3">
      <c r="A30" s="122">
        <v>28</v>
      </c>
      <c r="B30" s="103">
        <f>'ศิลปะ 1'!Z32</f>
        <v>0</v>
      </c>
      <c r="C30" s="103">
        <f>'ศิลปะ 2'!Z32</f>
        <v>0</v>
      </c>
      <c r="D30" s="103">
        <f t="shared" si="0"/>
        <v>0</v>
      </c>
      <c r="E30" s="104">
        <f t="shared" si="1"/>
        <v>0</v>
      </c>
      <c r="F30" s="123" t="str">
        <f t="shared" si="2"/>
        <v>0</v>
      </c>
    </row>
    <row r="31" spans="1:6" ht="15.95" customHeight="1" x14ac:dyDescent="0.3">
      <c r="A31" s="122">
        <v>29</v>
      </c>
      <c r="B31" s="103">
        <f>'ศิลปะ 1'!Z33</f>
        <v>0</v>
      </c>
      <c r="C31" s="103">
        <f>'ศิลปะ 2'!Z33</f>
        <v>0</v>
      </c>
      <c r="D31" s="103">
        <f t="shared" si="0"/>
        <v>0</v>
      </c>
      <c r="E31" s="104">
        <f t="shared" si="1"/>
        <v>0</v>
      </c>
      <c r="F31" s="123" t="str">
        <f t="shared" si="2"/>
        <v>0</v>
      </c>
    </row>
    <row r="32" spans="1:6" ht="15.95" customHeight="1" thickBot="1" x14ac:dyDescent="0.35">
      <c r="A32" s="111">
        <v>30</v>
      </c>
      <c r="B32" s="130">
        <f>'ศิลปะ 1'!Z34</f>
        <v>0</v>
      </c>
      <c r="C32" s="130">
        <f>'ศิลปะ 2'!Z34</f>
        <v>0</v>
      </c>
      <c r="D32" s="124">
        <f t="shared" si="0"/>
        <v>0</v>
      </c>
      <c r="E32" s="125">
        <f t="shared" si="1"/>
        <v>0</v>
      </c>
      <c r="F32" s="126" t="str">
        <f t="shared" si="2"/>
        <v>0</v>
      </c>
    </row>
    <row r="33" spans="1:6" ht="15.95" customHeight="1" x14ac:dyDescent="0.3">
      <c r="A33" s="90">
        <v>31</v>
      </c>
      <c r="B33" s="129">
        <f>'ศิลปะ 1'!Z35</f>
        <v>0</v>
      </c>
      <c r="C33" s="129">
        <f>'ศิลปะ 2'!Z35</f>
        <v>0</v>
      </c>
      <c r="D33" s="97">
        <f t="shared" si="0"/>
        <v>0</v>
      </c>
      <c r="E33" s="98">
        <f t="shared" si="1"/>
        <v>0</v>
      </c>
      <c r="F33" s="106" t="str">
        <f t="shared" si="2"/>
        <v>0</v>
      </c>
    </row>
    <row r="34" spans="1:6" ht="15.95" customHeight="1" x14ac:dyDescent="0.3">
      <c r="A34" s="122">
        <v>32</v>
      </c>
      <c r="B34" s="103">
        <f>'ศิลปะ 1'!Z36</f>
        <v>0</v>
      </c>
      <c r="C34" s="103">
        <f>'ศิลปะ 2'!Z36</f>
        <v>0</v>
      </c>
      <c r="D34" s="103">
        <f t="shared" si="0"/>
        <v>0</v>
      </c>
      <c r="E34" s="104">
        <f t="shared" si="1"/>
        <v>0</v>
      </c>
      <c r="F34" s="123" t="str">
        <f t="shared" si="2"/>
        <v>0</v>
      </c>
    </row>
    <row r="35" spans="1:6" ht="15.95" customHeight="1" x14ac:dyDescent="0.3">
      <c r="A35" s="122">
        <v>33</v>
      </c>
      <c r="B35" s="103">
        <f>'ศิลปะ 1'!Z37</f>
        <v>0</v>
      </c>
      <c r="C35" s="103">
        <f>'ศิลปะ 2'!Z37</f>
        <v>0</v>
      </c>
      <c r="D35" s="103">
        <f t="shared" si="0"/>
        <v>0</v>
      </c>
      <c r="E35" s="104">
        <f t="shared" si="1"/>
        <v>0</v>
      </c>
      <c r="F35" s="123" t="str">
        <f t="shared" si="2"/>
        <v>0</v>
      </c>
    </row>
    <row r="36" spans="1:6" ht="15.95" customHeight="1" x14ac:dyDescent="0.3">
      <c r="A36" s="122">
        <v>34</v>
      </c>
      <c r="B36" s="103">
        <f>'ศิลปะ 1'!Z38</f>
        <v>0</v>
      </c>
      <c r="C36" s="103">
        <f>'ศิลปะ 2'!Z38</f>
        <v>0</v>
      </c>
      <c r="D36" s="103">
        <f t="shared" si="0"/>
        <v>0</v>
      </c>
      <c r="E36" s="104">
        <f t="shared" si="1"/>
        <v>0</v>
      </c>
      <c r="F36" s="123" t="str">
        <f t="shared" si="2"/>
        <v>0</v>
      </c>
    </row>
    <row r="37" spans="1:6" ht="15.95" customHeight="1" thickBot="1" x14ac:dyDescent="0.35">
      <c r="A37" s="111">
        <v>35</v>
      </c>
      <c r="B37" s="130">
        <f>'ศิลปะ 1'!Z39</f>
        <v>0</v>
      </c>
      <c r="C37" s="130">
        <f>'ศิลปะ 2'!Z39</f>
        <v>0</v>
      </c>
      <c r="D37" s="124">
        <f t="shared" si="0"/>
        <v>0</v>
      </c>
      <c r="E37" s="125">
        <f t="shared" si="1"/>
        <v>0</v>
      </c>
      <c r="F37" s="126" t="str">
        <f t="shared" si="2"/>
        <v>0</v>
      </c>
    </row>
    <row r="38" spans="1:6" ht="15.95" customHeight="1" x14ac:dyDescent="0.3">
      <c r="A38" s="90">
        <v>36</v>
      </c>
      <c r="B38" s="129">
        <f>'ศิลปะ 1'!Z40</f>
        <v>0</v>
      </c>
      <c r="C38" s="129">
        <f>'ศิลปะ 2'!Z40</f>
        <v>0</v>
      </c>
      <c r="D38" s="97">
        <f t="shared" si="0"/>
        <v>0</v>
      </c>
      <c r="E38" s="98">
        <f t="shared" si="1"/>
        <v>0</v>
      </c>
      <c r="F38" s="106" t="str">
        <f t="shared" si="2"/>
        <v>0</v>
      </c>
    </row>
    <row r="39" spans="1:6" ht="15.95" customHeight="1" x14ac:dyDescent="0.3">
      <c r="A39" s="122">
        <v>37</v>
      </c>
      <c r="B39" s="103">
        <f>'ศิลปะ 1'!Z41</f>
        <v>0</v>
      </c>
      <c r="C39" s="103">
        <f>'ศิลปะ 2'!Z41</f>
        <v>0</v>
      </c>
      <c r="D39" s="103">
        <f t="shared" si="0"/>
        <v>0</v>
      </c>
      <c r="E39" s="104">
        <f t="shared" si="1"/>
        <v>0</v>
      </c>
      <c r="F39" s="123" t="str">
        <f t="shared" si="2"/>
        <v>0</v>
      </c>
    </row>
    <row r="40" spans="1:6" ht="15.95" customHeight="1" x14ac:dyDescent="0.3">
      <c r="A40" s="122">
        <v>38</v>
      </c>
      <c r="B40" s="103">
        <f>'ศิลปะ 1'!Z42</f>
        <v>0</v>
      </c>
      <c r="C40" s="103">
        <f>'ศิลปะ 2'!Z42</f>
        <v>0</v>
      </c>
      <c r="D40" s="103">
        <f t="shared" si="0"/>
        <v>0</v>
      </c>
      <c r="E40" s="104">
        <f t="shared" si="1"/>
        <v>0</v>
      </c>
      <c r="F40" s="123" t="str">
        <f t="shared" si="2"/>
        <v>0</v>
      </c>
    </row>
    <row r="41" spans="1:6" ht="15.95" customHeight="1" x14ac:dyDescent="0.3">
      <c r="A41" s="122">
        <v>39</v>
      </c>
      <c r="B41" s="103">
        <f>'ศิลปะ 1'!Z43</f>
        <v>0</v>
      </c>
      <c r="C41" s="103">
        <f>'ศิลปะ 2'!Z43</f>
        <v>0</v>
      </c>
      <c r="D41" s="103">
        <f t="shared" si="0"/>
        <v>0</v>
      </c>
      <c r="E41" s="104">
        <f t="shared" si="1"/>
        <v>0</v>
      </c>
      <c r="F41" s="123" t="str">
        <f t="shared" si="2"/>
        <v>0</v>
      </c>
    </row>
    <row r="42" spans="1:6" ht="15.95" customHeight="1" thickBot="1" x14ac:dyDescent="0.35">
      <c r="A42" s="111">
        <v>40</v>
      </c>
      <c r="B42" s="130">
        <f>'ศิลปะ 1'!Z44</f>
        <v>0</v>
      </c>
      <c r="C42" s="130">
        <f>'ศิลปะ 2'!Z44</f>
        <v>0</v>
      </c>
      <c r="D42" s="124">
        <f t="shared" si="0"/>
        <v>0</v>
      </c>
      <c r="E42" s="125">
        <f t="shared" si="1"/>
        <v>0</v>
      </c>
      <c r="F42" s="126" t="str">
        <f t="shared" si="2"/>
        <v>0</v>
      </c>
    </row>
    <row r="43" spans="1:6" ht="15.95" customHeight="1" x14ac:dyDescent="0.3">
      <c r="A43" s="105">
        <v>41</v>
      </c>
      <c r="B43" s="97">
        <f>'ศิลปะ 1'!Z45</f>
        <v>0</v>
      </c>
      <c r="C43" s="97">
        <f>'ศิลปะ 2'!Z45</f>
        <v>0</v>
      </c>
      <c r="D43" s="97">
        <f t="shared" si="0"/>
        <v>0</v>
      </c>
      <c r="E43" s="98">
        <f t="shared" si="1"/>
        <v>0</v>
      </c>
      <c r="F43" s="106" t="str">
        <f t="shared" si="2"/>
        <v>0</v>
      </c>
    </row>
    <row r="44" spans="1:6" ht="15.95" customHeight="1" thickBot="1" x14ac:dyDescent="0.35">
      <c r="A44" s="107">
        <v>42</v>
      </c>
      <c r="B44" s="108">
        <f>'ศิลปะ 1'!Z46</f>
        <v>0</v>
      </c>
      <c r="C44" s="108">
        <f>'ศิลปะ 2'!Z46</f>
        <v>0</v>
      </c>
      <c r="D44" s="108">
        <f t="shared" si="0"/>
        <v>0</v>
      </c>
      <c r="E44" s="109">
        <f t="shared" si="1"/>
        <v>0</v>
      </c>
      <c r="F44" s="110" t="str">
        <f t="shared" si="2"/>
        <v>0</v>
      </c>
    </row>
    <row r="45" spans="1:6" ht="21" x14ac:dyDescent="0.35">
      <c r="D45" s="2">
        <v>29</v>
      </c>
    </row>
  </sheetData>
  <sheetProtection password="CC2F" sheet="1" objects="1" scenarios="1"/>
  <mergeCells count="1">
    <mergeCell ref="A1:F1"/>
  </mergeCells>
  <pageMargins left="0.70866141732283472" right="0.31496062992125984" top="0.55118110236220474" bottom="0.35433070866141736" header="0.31496062992125984" footer="0.31496062992125984"/>
  <pageSetup paperSize="9" orientation="portrait" horizontalDpi="0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6600"/>
  </sheetPr>
  <dimension ref="A1:Z47"/>
  <sheetViews>
    <sheetView view="pageBreakPreview" topLeftCell="A31" zoomScaleNormal="100" zoomScaleSheetLayoutView="100" workbookViewId="0">
      <selection activeCell="Y46" activeCellId="3" sqref="I4:I46 K4:K46 T4:T46 Y4:Z46"/>
    </sheetView>
  </sheetViews>
  <sheetFormatPr defaultRowHeight="14.25" x14ac:dyDescent="0.2"/>
  <cols>
    <col min="1" max="1" width="6.25" style="186" customWidth="1"/>
    <col min="2" max="10" width="3.125" style="186" customWidth="1"/>
    <col min="11" max="11" width="3.875" style="186" customWidth="1"/>
    <col min="12" max="19" width="3.125" style="186" customWidth="1"/>
    <col min="20" max="20" width="3.875" style="186" customWidth="1"/>
    <col min="21" max="24" width="3.125" style="186" customWidth="1"/>
    <col min="25" max="25" width="3.875" style="186" customWidth="1"/>
    <col min="26" max="26" width="5.875" style="186" customWidth="1"/>
    <col min="27" max="16384" width="9" style="186"/>
  </cols>
  <sheetData>
    <row r="1" spans="1:26" ht="19.5" thickBot="1" x14ac:dyDescent="0.35">
      <c r="A1" s="421" t="s">
        <v>83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</row>
    <row r="2" spans="1:26" ht="30.75" customHeight="1" x14ac:dyDescent="0.25">
      <c r="A2" s="90" t="s">
        <v>30</v>
      </c>
      <c r="B2" s="418" t="s">
        <v>45</v>
      </c>
      <c r="C2" s="419"/>
      <c r="D2" s="419"/>
      <c r="E2" s="419"/>
      <c r="F2" s="419"/>
      <c r="G2" s="419"/>
      <c r="H2" s="419"/>
      <c r="I2" s="419"/>
      <c r="J2" s="420" t="s">
        <v>52</v>
      </c>
      <c r="K2" s="422" t="s">
        <v>46</v>
      </c>
      <c r="L2" s="418" t="s">
        <v>47</v>
      </c>
      <c r="M2" s="419"/>
      <c r="N2" s="419"/>
      <c r="O2" s="419"/>
      <c r="P2" s="419"/>
      <c r="Q2" s="419"/>
      <c r="R2" s="419"/>
      <c r="S2" s="424"/>
      <c r="T2" s="425" t="s">
        <v>46</v>
      </c>
      <c r="U2" s="427" t="s">
        <v>48</v>
      </c>
      <c r="V2" s="428"/>
      <c r="W2" s="428"/>
      <c r="X2" s="429"/>
      <c r="Y2" s="425" t="s">
        <v>46</v>
      </c>
      <c r="Z2" s="430" t="s">
        <v>53</v>
      </c>
    </row>
    <row r="3" spans="1:26" ht="15.75" x14ac:dyDescent="0.2">
      <c r="A3" s="91" t="s">
        <v>50</v>
      </c>
      <c r="B3" s="267"/>
      <c r="C3" s="267"/>
      <c r="D3" s="267"/>
      <c r="E3" s="267"/>
      <c r="F3" s="267"/>
      <c r="G3" s="267"/>
      <c r="H3" s="270"/>
      <c r="I3" s="86" t="s">
        <v>51</v>
      </c>
      <c r="J3" s="420"/>
      <c r="K3" s="423"/>
      <c r="L3" s="267"/>
      <c r="M3" s="267"/>
      <c r="N3" s="267"/>
      <c r="O3" s="267"/>
      <c r="P3" s="267"/>
      <c r="Q3" s="267"/>
      <c r="R3" s="267"/>
      <c r="S3" s="267"/>
      <c r="T3" s="426"/>
      <c r="U3" s="267"/>
      <c r="V3" s="267"/>
      <c r="W3" s="267"/>
      <c r="X3" s="267"/>
      <c r="Y3" s="426"/>
      <c r="Z3" s="431"/>
    </row>
    <row r="4" spans="1:26" ht="16.5" thickBot="1" x14ac:dyDescent="0.3">
      <c r="A4" s="111" t="s">
        <v>49</v>
      </c>
      <c r="B4" s="84"/>
      <c r="C4" s="84"/>
      <c r="D4" s="84"/>
      <c r="E4" s="84"/>
      <c r="F4" s="84"/>
      <c r="G4" s="84"/>
      <c r="H4" s="85"/>
      <c r="I4" s="266">
        <f>SUM(B4:H4)</f>
        <v>0</v>
      </c>
      <c r="J4" s="95"/>
      <c r="K4" s="113">
        <f>I4+J4</f>
        <v>0</v>
      </c>
      <c r="L4" s="84"/>
      <c r="M4" s="84"/>
      <c r="N4" s="84"/>
      <c r="O4" s="84"/>
      <c r="P4" s="84"/>
      <c r="Q4" s="84"/>
      <c r="R4" s="84"/>
      <c r="S4" s="84"/>
      <c r="T4" s="87">
        <f>SUM(L4:S4)</f>
        <v>0</v>
      </c>
      <c r="U4" s="84"/>
      <c r="V4" s="84"/>
      <c r="W4" s="84"/>
      <c r="X4" s="84"/>
      <c r="Y4" s="87">
        <f>SUM(U4:X4)</f>
        <v>0</v>
      </c>
      <c r="Z4" s="117">
        <v>100</v>
      </c>
    </row>
    <row r="5" spans="1:26" ht="15.75" x14ac:dyDescent="0.25">
      <c r="A5" s="88">
        <v>1</v>
      </c>
      <c r="B5" s="80"/>
      <c r="C5" s="80"/>
      <c r="D5" s="80"/>
      <c r="E5" s="80"/>
      <c r="F5" s="80"/>
      <c r="G5" s="80"/>
      <c r="H5" s="78"/>
      <c r="I5" s="262">
        <f>SUM(B5:H5)</f>
        <v>0</v>
      </c>
      <c r="J5" s="80"/>
      <c r="K5" s="79">
        <f>I5+J5</f>
        <v>0</v>
      </c>
      <c r="L5" s="80"/>
      <c r="M5" s="80"/>
      <c r="N5" s="80"/>
      <c r="O5" s="80"/>
      <c r="P5" s="80"/>
      <c r="Q5" s="80"/>
      <c r="R5" s="80"/>
      <c r="S5" s="80"/>
      <c r="T5" s="79">
        <f>SUM(L5:S5)</f>
        <v>0</v>
      </c>
      <c r="U5" s="80"/>
      <c r="V5" s="80"/>
      <c r="W5" s="80"/>
      <c r="X5" s="80"/>
      <c r="Y5" s="79">
        <f>SUM(U5:X5)</f>
        <v>0</v>
      </c>
      <c r="Z5" s="93">
        <f>K5+T5+Y5</f>
        <v>0</v>
      </c>
    </row>
    <row r="6" spans="1:26" ht="15.75" x14ac:dyDescent="0.25">
      <c r="A6" s="94">
        <v>2</v>
      </c>
      <c r="B6" s="81"/>
      <c r="C6" s="81"/>
      <c r="D6" s="81"/>
      <c r="E6" s="81"/>
      <c r="F6" s="81"/>
      <c r="G6" s="81"/>
      <c r="H6" s="82"/>
      <c r="I6" s="263">
        <f t="shared" ref="I6:I46" si="0">SUM(B6:H6)</f>
        <v>0</v>
      </c>
      <c r="J6" s="81"/>
      <c r="K6" s="83">
        <f t="shared" ref="K6:K46" si="1">I6+J6</f>
        <v>0</v>
      </c>
      <c r="L6" s="81"/>
      <c r="M6" s="81"/>
      <c r="N6" s="81"/>
      <c r="O6" s="81"/>
      <c r="P6" s="81"/>
      <c r="Q6" s="81"/>
      <c r="R6" s="81"/>
      <c r="S6" s="81"/>
      <c r="T6" s="83">
        <f t="shared" ref="T6:T46" si="2">SUM(L6:S6)</f>
        <v>0</v>
      </c>
      <c r="U6" s="81"/>
      <c r="V6" s="81"/>
      <c r="W6" s="81"/>
      <c r="X6" s="81"/>
      <c r="Y6" s="83">
        <f t="shared" ref="Y6:Y46" si="3">SUM(U6:X6)</f>
        <v>0</v>
      </c>
      <c r="Z6" s="114">
        <f t="shared" ref="Z6:Z46" si="4">K6+T6+Y6</f>
        <v>0</v>
      </c>
    </row>
    <row r="7" spans="1:26" ht="15.75" x14ac:dyDescent="0.25">
      <c r="A7" s="94">
        <v>3</v>
      </c>
      <c r="B7" s="81"/>
      <c r="C7" s="81"/>
      <c r="D7" s="81"/>
      <c r="E7" s="81"/>
      <c r="F7" s="81"/>
      <c r="G7" s="81"/>
      <c r="H7" s="82"/>
      <c r="I7" s="263">
        <f t="shared" si="0"/>
        <v>0</v>
      </c>
      <c r="J7" s="81"/>
      <c r="K7" s="83">
        <f t="shared" si="1"/>
        <v>0</v>
      </c>
      <c r="L7" s="81"/>
      <c r="M7" s="81"/>
      <c r="N7" s="81"/>
      <c r="O7" s="81"/>
      <c r="P7" s="81"/>
      <c r="Q7" s="81"/>
      <c r="R7" s="81"/>
      <c r="S7" s="81"/>
      <c r="T7" s="83">
        <f t="shared" si="2"/>
        <v>0</v>
      </c>
      <c r="U7" s="81"/>
      <c r="V7" s="81"/>
      <c r="W7" s="81"/>
      <c r="X7" s="81"/>
      <c r="Y7" s="83">
        <f t="shared" si="3"/>
        <v>0</v>
      </c>
      <c r="Z7" s="114">
        <f t="shared" si="4"/>
        <v>0</v>
      </c>
    </row>
    <row r="8" spans="1:26" ht="15.75" x14ac:dyDescent="0.25">
      <c r="A8" s="94">
        <v>4</v>
      </c>
      <c r="B8" s="81"/>
      <c r="C8" s="81"/>
      <c r="D8" s="81"/>
      <c r="E8" s="81"/>
      <c r="F8" s="81"/>
      <c r="G8" s="81"/>
      <c r="H8" s="82"/>
      <c r="I8" s="263">
        <f t="shared" si="0"/>
        <v>0</v>
      </c>
      <c r="J8" s="81"/>
      <c r="K8" s="83">
        <f t="shared" si="1"/>
        <v>0</v>
      </c>
      <c r="L8" s="81"/>
      <c r="M8" s="81"/>
      <c r="N8" s="81"/>
      <c r="O8" s="81"/>
      <c r="P8" s="81"/>
      <c r="Q8" s="81"/>
      <c r="R8" s="81"/>
      <c r="S8" s="81"/>
      <c r="T8" s="83">
        <f t="shared" si="2"/>
        <v>0</v>
      </c>
      <c r="U8" s="81"/>
      <c r="V8" s="81"/>
      <c r="W8" s="81"/>
      <c r="X8" s="81"/>
      <c r="Y8" s="83">
        <f t="shared" si="3"/>
        <v>0</v>
      </c>
      <c r="Z8" s="114">
        <f t="shared" si="4"/>
        <v>0</v>
      </c>
    </row>
    <row r="9" spans="1:26" ht="16.5" thickBot="1" x14ac:dyDescent="0.3">
      <c r="A9" s="116">
        <v>5</v>
      </c>
      <c r="B9" s="84"/>
      <c r="C9" s="84"/>
      <c r="D9" s="84"/>
      <c r="E9" s="84"/>
      <c r="F9" s="84"/>
      <c r="G9" s="84"/>
      <c r="H9" s="85"/>
      <c r="I9" s="264">
        <f t="shared" si="0"/>
        <v>0</v>
      </c>
      <c r="J9" s="84"/>
      <c r="K9" s="87">
        <f t="shared" si="1"/>
        <v>0</v>
      </c>
      <c r="L9" s="84"/>
      <c r="M9" s="84"/>
      <c r="N9" s="84"/>
      <c r="O9" s="84"/>
      <c r="P9" s="84"/>
      <c r="Q9" s="84"/>
      <c r="R9" s="84"/>
      <c r="S9" s="84"/>
      <c r="T9" s="87">
        <f t="shared" si="2"/>
        <v>0</v>
      </c>
      <c r="U9" s="84"/>
      <c r="V9" s="84"/>
      <c r="W9" s="84"/>
      <c r="X9" s="84"/>
      <c r="Y9" s="87">
        <f t="shared" si="3"/>
        <v>0</v>
      </c>
      <c r="Z9" s="117">
        <f t="shared" si="4"/>
        <v>0</v>
      </c>
    </row>
    <row r="10" spans="1:26" ht="15.75" x14ac:dyDescent="0.25">
      <c r="A10" s="88">
        <v>6</v>
      </c>
      <c r="B10" s="80"/>
      <c r="C10" s="80"/>
      <c r="D10" s="80"/>
      <c r="E10" s="80"/>
      <c r="F10" s="80"/>
      <c r="G10" s="80"/>
      <c r="H10" s="78"/>
      <c r="I10" s="262">
        <f t="shared" si="0"/>
        <v>0</v>
      </c>
      <c r="J10" s="80"/>
      <c r="K10" s="79">
        <f t="shared" si="1"/>
        <v>0</v>
      </c>
      <c r="L10" s="80"/>
      <c r="M10" s="80"/>
      <c r="N10" s="80"/>
      <c r="O10" s="80"/>
      <c r="P10" s="80"/>
      <c r="Q10" s="80"/>
      <c r="R10" s="80"/>
      <c r="S10" s="80"/>
      <c r="T10" s="79">
        <f t="shared" si="2"/>
        <v>0</v>
      </c>
      <c r="U10" s="80"/>
      <c r="V10" s="80"/>
      <c r="W10" s="80"/>
      <c r="X10" s="80"/>
      <c r="Y10" s="79">
        <f t="shared" si="3"/>
        <v>0</v>
      </c>
      <c r="Z10" s="93">
        <f t="shared" si="4"/>
        <v>0</v>
      </c>
    </row>
    <row r="11" spans="1:26" ht="15.75" x14ac:dyDescent="0.25">
      <c r="A11" s="94">
        <v>7</v>
      </c>
      <c r="B11" s="81"/>
      <c r="C11" s="81"/>
      <c r="D11" s="81"/>
      <c r="E11" s="81"/>
      <c r="F11" s="81"/>
      <c r="G11" s="81"/>
      <c r="H11" s="82"/>
      <c r="I11" s="263">
        <f t="shared" si="0"/>
        <v>0</v>
      </c>
      <c r="J11" s="81"/>
      <c r="K11" s="83">
        <f t="shared" si="1"/>
        <v>0</v>
      </c>
      <c r="L11" s="81"/>
      <c r="M11" s="81"/>
      <c r="N11" s="81"/>
      <c r="O11" s="81"/>
      <c r="P11" s="81"/>
      <c r="Q11" s="81"/>
      <c r="R11" s="81"/>
      <c r="S11" s="81"/>
      <c r="T11" s="83">
        <f t="shared" si="2"/>
        <v>0</v>
      </c>
      <c r="U11" s="81"/>
      <c r="V11" s="81"/>
      <c r="W11" s="81"/>
      <c r="X11" s="81"/>
      <c r="Y11" s="83">
        <f t="shared" si="3"/>
        <v>0</v>
      </c>
      <c r="Z11" s="114">
        <f t="shared" si="4"/>
        <v>0</v>
      </c>
    </row>
    <row r="12" spans="1:26" ht="15.75" x14ac:dyDescent="0.25">
      <c r="A12" s="94">
        <v>8</v>
      </c>
      <c r="B12" s="81"/>
      <c r="C12" s="81"/>
      <c r="D12" s="81"/>
      <c r="E12" s="81"/>
      <c r="F12" s="81"/>
      <c r="G12" s="81"/>
      <c r="H12" s="82"/>
      <c r="I12" s="263">
        <f t="shared" si="0"/>
        <v>0</v>
      </c>
      <c r="J12" s="81"/>
      <c r="K12" s="83">
        <f t="shared" si="1"/>
        <v>0</v>
      </c>
      <c r="L12" s="81"/>
      <c r="M12" s="81"/>
      <c r="N12" s="81"/>
      <c r="O12" s="81"/>
      <c r="P12" s="81"/>
      <c r="Q12" s="81"/>
      <c r="R12" s="81"/>
      <c r="S12" s="81"/>
      <c r="T12" s="83">
        <f t="shared" si="2"/>
        <v>0</v>
      </c>
      <c r="U12" s="81"/>
      <c r="V12" s="81"/>
      <c r="W12" s="81"/>
      <c r="X12" s="81"/>
      <c r="Y12" s="83">
        <f t="shared" si="3"/>
        <v>0</v>
      </c>
      <c r="Z12" s="114">
        <f t="shared" si="4"/>
        <v>0</v>
      </c>
    </row>
    <row r="13" spans="1:26" ht="15.75" x14ac:dyDescent="0.25">
      <c r="A13" s="94">
        <v>9</v>
      </c>
      <c r="B13" s="81"/>
      <c r="C13" s="81"/>
      <c r="D13" s="81"/>
      <c r="E13" s="81"/>
      <c r="F13" s="81"/>
      <c r="G13" s="81"/>
      <c r="H13" s="82"/>
      <c r="I13" s="263">
        <f t="shared" si="0"/>
        <v>0</v>
      </c>
      <c r="J13" s="81"/>
      <c r="K13" s="83">
        <f t="shared" si="1"/>
        <v>0</v>
      </c>
      <c r="L13" s="81"/>
      <c r="M13" s="81"/>
      <c r="N13" s="81"/>
      <c r="O13" s="81"/>
      <c r="P13" s="81"/>
      <c r="Q13" s="81"/>
      <c r="R13" s="81"/>
      <c r="S13" s="81"/>
      <c r="T13" s="83">
        <f t="shared" si="2"/>
        <v>0</v>
      </c>
      <c r="U13" s="81"/>
      <c r="V13" s="81"/>
      <c r="W13" s="81"/>
      <c r="X13" s="81"/>
      <c r="Y13" s="83">
        <f t="shared" si="3"/>
        <v>0</v>
      </c>
      <c r="Z13" s="114">
        <f t="shared" si="4"/>
        <v>0</v>
      </c>
    </row>
    <row r="14" spans="1:26" ht="16.5" thickBot="1" x14ac:dyDescent="0.3">
      <c r="A14" s="116">
        <v>10</v>
      </c>
      <c r="B14" s="84"/>
      <c r="C14" s="84"/>
      <c r="D14" s="84"/>
      <c r="E14" s="84"/>
      <c r="F14" s="84"/>
      <c r="G14" s="84"/>
      <c r="H14" s="85"/>
      <c r="I14" s="264">
        <f t="shared" si="0"/>
        <v>0</v>
      </c>
      <c r="J14" s="84"/>
      <c r="K14" s="87">
        <f t="shared" si="1"/>
        <v>0</v>
      </c>
      <c r="L14" s="84"/>
      <c r="M14" s="84"/>
      <c r="N14" s="84"/>
      <c r="O14" s="84"/>
      <c r="P14" s="84"/>
      <c r="Q14" s="84"/>
      <c r="R14" s="84"/>
      <c r="S14" s="84"/>
      <c r="T14" s="87">
        <f t="shared" si="2"/>
        <v>0</v>
      </c>
      <c r="U14" s="84"/>
      <c r="V14" s="84"/>
      <c r="W14" s="84"/>
      <c r="X14" s="84"/>
      <c r="Y14" s="87">
        <f t="shared" si="3"/>
        <v>0</v>
      </c>
      <c r="Z14" s="117">
        <f t="shared" si="4"/>
        <v>0</v>
      </c>
    </row>
    <row r="15" spans="1:26" ht="15.75" x14ac:dyDescent="0.25">
      <c r="A15" s="88">
        <v>11</v>
      </c>
      <c r="B15" s="80"/>
      <c r="C15" s="80"/>
      <c r="D15" s="80"/>
      <c r="E15" s="80"/>
      <c r="F15" s="80"/>
      <c r="G15" s="80"/>
      <c r="H15" s="78"/>
      <c r="I15" s="262">
        <f t="shared" si="0"/>
        <v>0</v>
      </c>
      <c r="J15" s="80"/>
      <c r="K15" s="79">
        <f t="shared" si="1"/>
        <v>0</v>
      </c>
      <c r="L15" s="80"/>
      <c r="M15" s="80"/>
      <c r="N15" s="80"/>
      <c r="O15" s="80"/>
      <c r="P15" s="80"/>
      <c r="Q15" s="80"/>
      <c r="R15" s="80"/>
      <c r="S15" s="80"/>
      <c r="T15" s="79">
        <f t="shared" si="2"/>
        <v>0</v>
      </c>
      <c r="U15" s="80"/>
      <c r="V15" s="80"/>
      <c r="W15" s="80"/>
      <c r="X15" s="80"/>
      <c r="Y15" s="79">
        <f t="shared" si="3"/>
        <v>0</v>
      </c>
      <c r="Z15" s="93">
        <f t="shared" si="4"/>
        <v>0</v>
      </c>
    </row>
    <row r="16" spans="1:26" ht="15.75" x14ac:dyDescent="0.25">
      <c r="A16" s="94">
        <v>12</v>
      </c>
      <c r="B16" s="81"/>
      <c r="C16" s="81"/>
      <c r="D16" s="81"/>
      <c r="E16" s="81"/>
      <c r="F16" s="81"/>
      <c r="G16" s="81"/>
      <c r="H16" s="82"/>
      <c r="I16" s="263">
        <f t="shared" si="0"/>
        <v>0</v>
      </c>
      <c r="J16" s="81"/>
      <c r="K16" s="83">
        <f t="shared" si="1"/>
        <v>0</v>
      </c>
      <c r="L16" s="81"/>
      <c r="M16" s="81"/>
      <c r="N16" s="81"/>
      <c r="O16" s="81"/>
      <c r="P16" s="81"/>
      <c r="Q16" s="81"/>
      <c r="R16" s="81"/>
      <c r="S16" s="81"/>
      <c r="T16" s="83">
        <f t="shared" si="2"/>
        <v>0</v>
      </c>
      <c r="U16" s="81"/>
      <c r="V16" s="81"/>
      <c r="W16" s="81"/>
      <c r="X16" s="81"/>
      <c r="Y16" s="83">
        <f t="shared" si="3"/>
        <v>0</v>
      </c>
      <c r="Z16" s="114">
        <f t="shared" si="4"/>
        <v>0</v>
      </c>
    </row>
    <row r="17" spans="1:26" ht="15.75" x14ac:dyDescent="0.25">
      <c r="A17" s="94">
        <v>13</v>
      </c>
      <c r="B17" s="81"/>
      <c r="C17" s="81"/>
      <c r="D17" s="81"/>
      <c r="E17" s="81"/>
      <c r="F17" s="81"/>
      <c r="G17" s="81"/>
      <c r="H17" s="82"/>
      <c r="I17" s="263">
        <f t="shared" si="0"/>
        <v>0</v>
      </c>
      <c r="J17" s="81"/>
      <c r="K17" s="83">
        <f t="shared" si="1"/>
        <v>0</v>
      </c>
      <c r="L17" s="81"/>
      <c r="M17" s="81"/>
      <c r="N17" s="81"/>
      <c r="O17" s="81"/>
      <c r="P17" s="81"/>
      <c r="Q17" s="81"/>
      <c r="R17" s="81"/>
      <c r="S17" s="81"/>
      <c r="T17" s="83">
        <f t="shared" si="2"/>
        <v>0</v>
      </c>
      <c r="U17" s="81"/>
      <c r="V17" s="81"/>
      <c r="W17" s="81"/>
      <c r="X17" s="81"/>
      <c r="Y17" s="83">
        <f t="shared" si="3"/>
        <v>0</v>
      </c>
      <c r="Z17" s="114">
        <f t="shared" si="4"/>
        <v>0</v>
      </c>
    </row>
    <row r="18" spans="1:26" ht="15.75" x14ac:dyDescent="0.25">
      <c r="A18" s="94">
        <v>14</v>
      </c>
      <c r="B18" s="81"/>
      <c r="C18" s="81"/>
      <c r="D18" s="81"/>
      <c r="E18" s="81"/>
      <c r="F18" s="81"/>
      <c r="G18" s="81"/>
      <c r="H18" s="82"/>
      <c r="I18" s="263">
        <f t="shared" si="0"/>
        <v>0</v>
      </c>
      <c r="J18" s="81"/>
      <c r="K18" s="83">
        <f t="shared" si="1"/>
        <v>0</v>
      </c>
      <c r="L18" s="81"/>
      <c r="M18" s="81"/>
      <c r="N18" s="81"/>
      <c r="O18" s="81"/>
      <c r="P18" s="81"/>
      <c r="Q18" s="81"/>
      <c r="R18" s="81"/>
      <c r="S18" s="81"/>
      <c r="T18" s="83">
        <f t="shared" si="2"/>
        <v>0</v>
      </c>
      <c r="U18" s="81"/>
      <c r="V18" s="81"/>
      <c r="W18" s="81"/>
      <c r="X18" s="81"/>
      <c r="Y18" s="83">
        <f t="shared" si="3"/>
        <v>0</v>
      </c>
      <c r="Z18" s="114">
        <f t="shared" si="4"/>
        <v>0</v>
      </c>
    </row>
    <row r="19" spans="1:26" ht="16.5" thickBot="1" x14ac:dyDescent="0.3">
      <c r="A19" s="116">
        <v>15</v>
      </c>
      <c r="B19" s="84"/>
      <c r="C19" s="84"/>
      <c r="D19" s="84"/>
      <c r="E19" s="84"/>
      <c r="F19" s="84"/>
      <c r="G19" s="84"/>
      <c r="H19" s="85"/>
      <c r="I19" s="264">
        <f t="shared" si="0"/>
        <v>0</v>
      </c>
      <c r="J19" s="84"/>
      <c r="K19" s="87">
        <f t="shared" si="1"/>
        <v>0</v>
      </c>
      <c r="L19" s="84"/>
      <c r="M19" s="84"/>
      <c r="N19" s="84"/>
      <c r="O19" s="84"/>
      <c r="P19" s="84"/>
      <c r="Q19" s="84"/>
      <c r="R19" s="84"/>
      <c r="S19" s="84"/>
      <c r="T19" s="87">
        <f t="shared" si="2"/>
        <v>0</v>
      </c>
      <c r="U19" s="84"/>
      <c r="V19" s="84"/>
      <c r="W19" s="84"/>
      <c r="X19" s="84"/>
      <c r="Y19" s="87">
        <f t="shared" si="3"/>
        <v>0</v>
      </c>
      <c r="Z19" s="117">
        <f t="shared" si="4"/>
        <v>0</v>
      </c>
    </row>
    <row r="20" spans="1:26" ht="15.75" x14ac:dyDescent="0.25">
      <c r="A20" s="88">
        <v>16</v>
      </c>
      <c r="B20" s="80"/>
      <c r="C20" s="80"/>
      <c r="D20" s="80"/>
      <c r="E20" s="80"/>
      <c r="F20" s="80"/>
      <c r="G20" s="80"/>
      <c r="H20" s="78"/>
      <c r="I20" s="262">
        <f t="shared" si="0"/>
        <v>0</v>
      </c>
      <c r="J20" s="80"/>
      <c r="K20" s="79">
        <f t="shared" si="1"/>
        <v>0</v>
      </c>
      <c r="L20" s="80"/>
      <c r="M20" s="80"/>
      <c r="N20" s="80"/>
      <c r="O20" s="80"/>
      <c r="P20" s="80"/>
      <c r="Q20" s="80"/>
      <c r="R20" s="80"/>
      <c r="S20" s="80"/>
      <c r="T20" s="79">
        <f t="shared" si="2"/>
        <v>0</v>
      </c>
      <c r="U20" s="80"/>
      <c r="V20" s="80"/>
      <c r="W20" s="80"/>
      <c r="X20" s="80"/>
      <c r="Y20" s="79">
        <f t="shared" si="3"/>
        <v>0</v>
      </c>
      <c r="Z20" s="93">
        <f t="shared" si="4"/>
        <v>0</v>
      </c>
    </row>
    <row r="21" spans="1:26" ht="15.75" x14ac:dyDescent="0.25">
      <c r="A21" s="94">
        <v>17</v>
      </c>
      <c r="B21" s="81"/>
      <c r="C21" s="81"/>
      <c r="D21" s="81"/>
      <c r="E21" s="81"/>
      <c r="F21" s="81"/>
      <c r="G21" s="81"/>
      <c r="H21" s="82"/>
      <c r="I21" s="263">
        <f t="shared" si="0"/>
        <v>0</v>
      </c>
      <c r="J21" s="81"/>
      <c r="K21" s="83">
        <f t="shared" si="1"/>
        <v>0</v>
      </c>
      <c r="L21" s="81"/>
      <c r="M21" s="81"/>
      <c r="N21" s="81"/>
      <c r="O21" s="81"/>
      <c r="P21" s="81"/>
      <c r="Q21" s="81"/>
      <c r="R21" s="81"/>
      <c r="S21" s="81"/>
      <c r="T21" s="83">
        <f t="shared" si="2"/>
        <v>0</v>
      </c>
      <c r="U21" s="81"/>
      <c r="V21" s="81"/>
      <c r="W21" s="81"/>
      <c r="X21" s="81"/>
      <c r="Y21" s="83">
        <f t="shared" si="3"/>
        <v>0</v>
      </c>
      <c r="Z21" s="114">
        <f t="shared" si="4"/>
        <v>0</v>
      </c>
    </row>
    <row r="22" spans="1:26" ht="15.75" x14ac:dyDescent="0.25">
      <c r="A22" s="94">
        <v>18</v>
      </c>
      <c r="B22" s="81"/>
      <c r="C22" s="81"/>
      <c r="D22" s="81"/>
      <c r="E22" s="81"/>
      <c r="F22" s="81"/>
      <c r="G22" s="81"/>
      <c r="H22" s="82"/>
      <c r="I22" s="263">
        <f t="shared" si="0"/>
        <v>0</v>
      </c>
      <c r="J22" s="81"/>
      <c r="K22" s="83">
        <f t="shared" si="1"/>
        <v>0</v>
      </c>
      <c r="L22" s="81"/>
      <c r="M22" s="81"/>
      <c r="N22" s="81"/>
      <c r="O22" s="81"/>
      <c r="P22" s="81"/>
      <c r="Q22" s="81"/>
      <c r="R22" s="81"/>
      <c r="S22" s="81"/>
      <c r="T22" s="83">
        <f t="shared" si="2"/>
        <v>0</v>
      </c>
      <c r="U22" s="81"/>
      <c r="V22" s="81"/>
      <c r="W22" s="81"/>
      <c r="X22" s="81"/>
      <c r="Y22" s="83">
        <f t="shared" si="3"/>
        <v>0</v>
      </c>
      <c r="Z22" s="114">
        <f t="shared" si="4"/>
        <v>0</v>
      </c>
    </row>
    <row r="23" spans="1:26" ht="15.75" x14ac:dyDescent="0.25">
      <c r="A23" s="94">
        <v>19</v>
      </c>
      <c r="B23" s="81"/>
      <c r="C23" s="81"/>
      <c r="D23" s="81"/>
      <c r="E23" s="81"/>
      <c r="F23" s="81"/>
      <c r="G23" s="81"/>
      <c r="H23" s="82"/>
      <c r="I23" s="263">
        <f t="shared" si="0"/>
        <v>0</v>
      </c>
      <c r="J23" s="81"/>
      <c r="K23" s="83">
        <f t="shared" si="1"/>
        <v>0</v>
      </c>
      <c r="L23" s="81"/>
      <c r="M23" s="81"/>
      <c r="N23" s="81"/>
      <c r="O23" s="81"/>
      <c r="P23" s="81"/>
      <c r="Q23" s="81"/>
      <c r="R23" s="81"/>
      <c r="S23" s="81"/>
      <c r="T23" s="83">
        <f t="shared" si="2"/>
        <v>0</v>
      </c>
      <c r="U23" s="81"/>
      <c r="V23" s="81"/>
      <c r="W23" s="81"/>
      <c r="X23" s="81"/>
      <c r="Y23" s="83">
        <f t="shared" si="3"/>
        <v>0</v>
      </c>
      <c r="Z23" s="114">
        <f t="shared" si="4"/>
        <v>0</v>
      </c>
    </row>
    <row r="24" spans="1:26" ht="16.5" thickBot="1" x14ac:dyDescent="0.3">
      <c r="A24" s="116">
        <v>20</v>
      </c>
      <c r="B24" s="84"/>
      <c r="C24" s="84"/>
      <c r="D24" s="84"/>
      <c r="E24" s="84"/>
      <c r="F24" s="84"/>
      <c r="G24" s="84"/>
      <c r="H24" s="85"/>
      <c r="I24" s="264">
        <f t="shared" si="0"/>
        <v>0</v>
      </c>
      <c r="J24" s="84"/>
      <c r="K24" s="87">
        <f t="shared" si="1"/>
        <v>0</v>
      </c>
      <c r="L24" s="84"/>
      <c r="M24" s="84"/>
      <c r="N24" s="84"/>
      <c r="O24" s="84"/>
      <c r="P24" s="84"/>
      <c r="Q24" s="84"/>
      <c r="R24" s="84"/>
      <c r="S24" s="84"/>
      <c r="T24" s="87">
        <f t="shared" si="2"/>
        <v>0</v>
      </c>
      <c r="U24" s="84"/>
      <c r="V24" s="84"/>
      <c r="W24" s="84"/>
      <c r="X24" s="84"/>
      <c r="Y24" s="87">
        <f t="shared" si="3"/>
        <v>0</v>
      </c>
      <c r="Z24" s="117">
        <f t="shared" si="4"/>
        <v>0</v>
      </c>
    </row>
    <row r="25" spans="1:26" ht="15.75" x14ac:dyDescent="0.25">
      <c r="A25" s="88">
        <v>21</v>
      </c>
      <c r="B25" s="80"/>
      <c r="C25" s="80"/>
      <c r="D25" s="80"/>
      <c r="E25" s="80"/>
      <c r="F25" s="80"/>
      <c r="G25" s="80"/>
      <c r="H25" s="78"/>
      <c r="I25" s="262">
        <f t="shared" si="0"/>
        <v>0</v>
      </c>
      <c r="J25" s="80"/>
      <c r="K25" s="79">
        <f t="shared" si="1"/>
        <v>0</v>
      </c>
      <c r="L25" s="80"/>
      <c r="M25" s="80"/>
      <c r="N25" s="80"/>
      <c r="O25" s="80"/>
      <c r="P25" s="80"/>
      <c r="Q25" s="80"/>
      <c r="R25" s="80"/>
      <c r="S25" s="80"/>
      <c r="T25" s="79">
        <f t="shared" si="2"/>
        <v>0</v>
      </c>
      <c r="U25" s="80"/>
      <c r="V25" s="80"/>
      <c r="W25" s="80"/>
      <c r="X25" s="80"/>
      <c r="Y25" s="79">
        <f t="shared" si="3"/>
        <v>0</v>
      </c>
      <c r="Z25" s="93">
        <f t="shared" si="4"/>
        <v>0</v>
      </c>
    </row>
    <row r="26" spans="1:26" ht="15.75" x14ac:dyDescent="0.25">
      <c r="A26" s="94">
        <v>22</v>
      </c>
      <c r="B26" s="81"/>
      <c r="C26" s="81"/>
      <c r="D26" s="81"/>
      <c r="E26" s="81"/>
      <c r="F26" s="81"/>
      <c r="G26" s="81"/>
      <c r="H26" s="82"/>
      <c r="I26" s="263">
        <f t="shared" si="0"/>
        <v>0</v>
      </c>
      <c r="J26" s="81"/>
      <c r="K26" s="83">
        <f t="shared" si="1"/>
        <v>0</v>
      </c>
      <c r="L26" s="81"/>
      <c r="M26" s="81"/>
      <c r="N26" s="81"/>
      <c r="O26" s="81"/>
      <c r="P26" s="81"/>
      <c r="Q26" s="81"/>
      <c r="R26" s="81"/>
      <c r="S26" s="81"/>
      <c r="T26" s="83">
        <f t="shared" si="2"/>
        <v>0</v>
      </c>
      <c r="U26" s="81"/>
      <c r="V26" s="81"/>
      <c r="W26" s="81"/>
      <c r="X26" s="81"/>
      <c r="Y26" s="83">
        <f t="shared" si="3"/>
        <v>0</v>
      </c>
      <c r="Z26" s="114">
        <f t="shared" si="4"/>
        <v>0</v>
      </c>
    </row>
    <row r="27" spans="1:26" ht="15.75" x14ac:dyDescent="0.25">
      <c r="A27" s="94">
        <v>23</v>
      </c>
      <c r="B27" s="81"/>
      <c r="C27" s="81"/>
      <c r="D27" s="81"/>
      <c r="E27" s="81"/>
      <c r="F27" s="81"/>
      <c r="G27" s="81"/>
      <c r="H27" s="82"/>
      <c r="I27" s="263">
        <f t="shared" si="0"/>
        <v>0</v>
      </c>
      <c r="J27" s="81"/>
      <c r="K27" s="83">
        <f t="shared" si="1"/>
        <v>0</v>
      </c>
      <c r="L27" s="81"/>
      <c r="M27" s="81"/>
      <c r="N27" s="81"/>
      <c r="O27" s="81"/>
      <c r="P27" s="81"/>
      <c r="Q27" s="81"/>
      <c r="R27" s="81"/>
      <c r="S27" s="81"/>
      <c r="T27" s="83">
        <f t="shared" si="2"/>
        <v>0</v>
      </c>
      <c r="U27" s="81"/>
      <c r="V27" s="81"/>
      <c r="W27" s="81"/>
      <c r="X27" s="81"/>
      <c r="Y27" s="83">
        <f t="shared" si="3"/>
        <v>0</v>
      </c>
      <c r="Z27" s="114">
        <f t="shared" si="4"/>
        <v>0</v>
      </c>
    </row>
    <row r="28" spans="1:26" ht="15.75" x14ac:dyDescent="0.25">
      <c r="A28" s="94">
        <v>24</v>
      </c>
      <c r="B28" s="81"/>
      <c r="C28" s="81"/>
      <c r="D28" s="81"/>
      <c r="E28" s="81"/>
      <c r="F28" s="81"/>
      <c r="G28" s="81"/>
      <c r="H28" s="82"/>
      <c r="I28" s="263">
        <f t="shared" si="0"/>
        <v>0</v>
      </c>
      <c r="J28" s="81"/>
      <c r="K28" s="83">
        <f t="shared" si="1"/>
        <v>0</v>
      </c>
      <c r="L28" s="81"/>
      <c r="M28" s="81"/>
      <c r="N28" s="81"/>
      <c r="O28" s="81"/>
      <c r="P28" s="81"/>
      <c r="Q28" s="81"/>
      <c r="R28" s="81"/>
      <c r="S28" s="81"/>
      <c r="T28" s="83">
        <f t="shared" si="2"/>
        <v>0</v>
      </c>
      <c r="U28" s="81"/>
      <c r="V28" s="81"/>
      <c r="W28" s="81"/>
      <c r="X28" s="81"/>
      <c r="Y28" s="83">
        <f t="shared" si="3"/>
        <v>0</v>
      </c>
      <c r="Z28" s="114">
        <f t="shared" si="4"/>
        <v>0</v>
      </c>
    </row>
    <row r="29" spans="1:26" ht="16.5" thickBot="1" x14ac:dyDescent="0.3">
      <c r="A29" s="116">
        <v>25</v>
      </c>
      <c r="B29" s="84"/>
      <c r="C29" s="84"/>
      <c r="D29" s="84"/>
      <c r="E29" s="84"/>
      <c r="F29" s="84"/>
      <c r="G29" s="84"/>
      <c r="H29" s="85"/>
      <c r="I29" s="264">
        <f t="shared" si="0"/>
        <v>0</v>
      </c>
      <c r="J29" s="84"/>
      <c r="K29" s="87">
        <f t="shared" si="1"/>
        <v>0</v>
      </c>
      <c r="L29" s="84"/>
      <c r="M29" s="84"/>
      <c r="N29" s="84"/>
      <c r="O29" s="84"/>
      <c r="P29" s="84"/>
      <c r="Q29" s="84"/>
      <c r="R29" s="84"/>
      <c r="S29" s="84"/>
      <c r="T29" s="87">
        <f t="shared" si="2"/>
        <v>0</v>
      </c>
      <c r="U29" s="84"/>
      <c r="V29" s="84"/>
      <c r="W29" s="84"/>
      <c r="X29" s="84"/>
      <c r="Y29" s="87">
        <f t="shared" si="3"/>
        <v>0</v>
      </c>
      <c r="Z29" s="117">
        <f t="shared" si="4"/>
        <v>0</v>
      </c>
    </row>
    <row r="30" spans="1:26" ht="15.75" x14ac:dyDescent="0.25">
      <c r="A30" s="88">
        <v>26</v>
      </c>
      <c r="B30" s="80"/>
      <c r="C30" s="80"/>
      <c r="D30" s="80"/>
      <c r="E30" s="80"/>
      <c r="F30" s="80"/>
      <c r="G30" s="80"/>
      <c r="H30" s="78"/>
      <c r="I30" s="262">
        <f t="shared" si="0"/>
        <v>0</v>
      </c>
      <c r="J30" s="80"/>
      <c r="K30" s="79">
        <f t="shared" si="1"/>
        <v>0</v>
      </c>
      <c r="L30" s="80"/>
      <c r="M30" s="80"/>
      <c r="N30" s="80"/>
      <c r="O30" s="80"/>
      <c r="P30" s="80"/>
      <c r="Q30" s="80"/>
      <c r="R30" s="80"/>
      <c r="S30" s="80"/>
      <c r="T30" s="79">
        <f t="shared" si="2"/>
        <v>0</v>
      </c>
      <c r="U30" s="80"/>
      <c r="V30" s="80"/>
      <c r="W30" s="80"/>
      <c r="X30" s="80"/>
      <c r="Y30" s="79">
        <f t="shared" si="3"/>
        <v>0</v>
      </c>
      <c r="Z30" s="93">
        <f t="shared" si="4"/>
        <v>0</v>
      </c>
    </row>
    <row r="31" spans="1:26" ht="15.75" x14ac:dyDescent="0.25">
      <c r="A31" s="94">
        <v>27</v>
      </c>
      <c r="B31" s="81"/>
      <c r="C31" s="81"/>
      <c r="D31" s="81"/>
      <c r="E31" s="81"/>
      <c r="F31" s="81"/>
      <c r="G31" s="81"/>
      <c r="H31" s="82"/>
      <c r="I31" s="263">
        <f t="shared" si="0"/>
        <v>0</v>
      </c>
      <c r="J31" s="81"/>
      <c r="K31" s="83">
        <f t="shared" si="1"/>
        <v>0</v>
      </c>
      <c r="L31" s="81"/>
      <c r="M31" s="81"/>
      <c r="N31" s="81"/>
      <c r="O31" s="81"/>
      <c r="P31" s="81"/>
      <c r="Q31" s="81"/>
      <c r="R31" s="81"/>
      <c r="S31" s="81"/>
      <c r="T31" s="83">
        <f t="shared" si="2"/>
        <v>0</v>
      </c>
      <c r="U31" s="81"/>
      <c r="V31" s="81"/>
      <c r="W31" s="81"/>
      <c r="X31" s="81"/>
      <c r="Y31" s="83">
        <f t="shared" si="3"/>
        <v>0</v>
      </c>
      <c r="Z31" s="114">
        <f t="shared" si="4"/>
        <v>0</v>
      </c>
    </row>
    <row r="32" spans="1:26" ht="15.75" x14ac:dyDescent="0.25">
      <c r="A32" s="94">
        <v>28</v>
      </c>
      <c r="B32" s="81"/>
      <c r="C32" s="81"/>
      <c r="D32" s="81"/>
      <c r="E32" s="81"/>
      <c r="F32" s="81"/>
      <c r="G32" s="81"/>
      <c r="H32" s="82"/>
      <c r="I32" s="263">
        <f t="shared" si="0"/>
        <v>0</v>
      </c>
      <c r="J32" s="81"/>
      <c r="K32" s="83">
        <f t="shared" si="1"/>
        <v>0</v>
      </c>
      <c r="L32" s="81"/>
      <c r="M32" s="81"/>
      <c r="N32" s="81"/>
      <c r="O32" s="81"/>
      <c r="P32" s="81"/>
      <c r="Q32" s="81"/>
      <c r="R32" s="81"/>
      <c r="S32" s="81"/>
      <c r="T32" s="83">
        <f t="shared" si="2"/>
        <v>0</v>
      </c>
      <c r="U32" s="81"/>
      <c r="V32" s="81"/>
      <c r="W32" s="81"/>
      <c r="X32" s="81"/>
      <c r="Y32" s="83">
        <f t="shared" si="3"/>
        <v>0</v>
      </c>
      <c r="Z32" s="114">
        <f t="shared" si="4"/>
        <v>0</v>
      </c>
    </row>
    <row r="33" spans="1:26" ht="15.75" x14ac:dyDescent="0.25">
      <c r="A33" s="94">
        <v>29</v>
      </c>
      <c r="B33" s="81"/>
      <c r="C33" s="81"/>
      <c r="D33" s="81"/>
      <c r="E33" s="81"/>
      <c r="F33" s="81"/>
      <c r="G33" s="81"/>
      <c r="H33" s="82"/>
      <c r="I33" s="263">
        <f t="shared" si="0"/>
        <v>0</v>
      </c>
      <c r="J33" s="81"/>
      <c r="K33" s="83">
        <f t="shared" si="1"/>
        <v>0</v>
      </c>
      <c r="L33" s="81"/>
      <c r="M33" s="81"/>
      <c r="N33" s="81"/>
      <c r="O33" s="81"/>
      <c r="P33" s="81"/>
      <c r="Q33" s="81"/>
      <c r="R33" s="81"/>
      <c r="S33" s="81"/>
      <c r="T33" s="83">
        <f t="shared" si="2"/>
        <v>0</v>
      </c>
      <c r="U33" s="81"/>
      <c r="V33" s="81"/>
      <c r="W33" s="81"/>
      <c r="X33" s="81"/>
      <c r="Y33" s="83">
        <f t="shared" si="3"/>
        <v>0</v>
      </c>
      <c r="Z33" s="114">
        <f t="shared" si="4"/>
        <v>0</v>
      </c>
    </row>
    <row r="34" spans="1:26" ht="16.5" thickBot="1" x14ac:dyDescent="0.3">
      <c r="A34" s="116">
        <v>30</v>
      </c>
      <c r="B34" s="84"/>
      <c r="C34" s="84"/>
      <c r="D34" s="84"/>
      <c r="E34" s="84"/>
      <c r="F34" s="84"/>
      <c r="G34" s="84"/>
      <c r="H34" s="85"/>
      <c r="I34" s="264">
        <f t="shared" si="0"/>
        <v>0</v>
      </c>
      <c r="J34" s="84"/>
      <c r="K34" s="87">
        <f t="shared" si="1"/>
        <v>0</v>
      </c>
      <c r="L34" s="84"/>
      <c r="M34" s="84"/>
      <c r="N34" s="84"/>
      <c r="O34" s="84"/>
      <c r="P34" s="84"/>
      <c r="Q34" s="84"/>
      <c r="R34" s="84"/>
      <c r="S34" s="84"/>
      <c r="T34" s="87">
        <f t="shared" si="2"/>
        <v>0</v>
      </c>
      <c r="U34" s="84"/>
      <c r="V34" s="84"/>
      <c r="W34" s="84"/>
      <c r="X34" s="84"/>
      <c r="Y34" s="87">
        <f t="shared" si="3"/>
        <v>0</v>
      </c>
      <c r="Z34" s="117">
        <f t="shared" si="4"/>
        <v>0</v>
      </c>
    </row>
    <row r="35" spans="1:26" ht="15.75" x14ac:dyDescent="0.25">
      <c r="A35" s="88">
        <v>31</v>
      </c>
      <c r="B35" s="80"/>
      <c r="C35" s="80"/>
      <c r="D35" s="80"/>
      <c r="E35" s="80"/>
      <c r="F35" s="80"/>
      <c r="G35" s="80"/>
      <c r="H35" s="78"/>
      <c r="I35" s="262">
        <f t="shared" si="0"/>
        <v>0</v>
      </c>
      <c r="J35" s="80"/>
      <c r="K35" s="79">
        <f t="shared" si="1"/>
        <v>0</v>
      </c>
      <c r="L35" s="80"/>
      <c r="M35" s="80"/>
      <c r="N35" s="80"/>
      <c r="O35" s="80"/>
      <c r="P35" s="80"/>
      <c r="Q35" s="80"/>
      <c r="R35" s="80"/>
      <c r="S35" s="80"/>
      <c r="T35" s="79">
        <f t="shared" si="2"/>
        <v>0</v>
      </c>
      <c r="U35" s="80"/>
      <c r="V35" s="80"/>
      <c r="W35" s="80"/>
      <c r="X35" s="80"/>
      <c r="Y35" s="79">
        <f t="shared" si="3"/>
        <v>0</v>
      </c>
      <c r="Z35" s="93">
        <f t="shared" si="4"/>
        <v>0</v>
      </c>
    </row>
    <row r="36" spans="1:26" ht="15.75" x14ac:dyDescent="0.25">
      <c r="A36" s="94">
        <v>32</v>
      </c>
      <c r="B36" s="81"/>
      <c r="C36" s="81"/>
      <c r="D36" s="81"/>
      <c r="E36" s="81"/>
      <c r="F36" s="81"/>
      <c r="G36" s="81"/>
      <c r="H36" s="82"/>
      <c r="I36" s="263">
        <f t="shared" si="0"/>
        <v>0</v>
      </c>
      <c r="J36" s="81"/>
      <c r="K36" s="83">
        <f t="shared" si="1"/>
        <v>0</v>
      </c>
      <c r="L36" s="81"/>
      <c r="M36" s="81"/>
      <c r="N36" s="81"/>
      <c r="O36" s="81"/>
      <c r="P36" s="81"/>
      <c r="Q36" s="81"/>
      <c r="R36" s="81"/>
      <c r="S36" s="81"/>
      <c r="T36" s="83">
        <f t="shared" si="2"/>
        <v>0</v>
      </c>
      <c r="U36" s="81"/>
      <c r="V36" s="81"/>
      <c r="W36" s="81"/>
      <c r="X36" s="81"/>
      <c r="Y36" s="83">
        <f t="shared" si="3"/>
        <v>0</v>
      </c>
      <c r="Z36" s="114">
        <f t="shared" si="4"/>
        <v>0</v>
      </c>
    </row>
    <row r="37" spans="1:26" ht="15.75" x14ac:dyDescent="0.25">
      <c r="A37" s="94">
        <v>33</v>
      </c>
      <c r="B37" s="81"/>
      <c r="C37" s="81"/>
      <c r="D37" s="81"/>
      <c r="E37" s="81"/>
      <c r="F37" s="81"/>
      <c r="G37" s="81"/>
      <c r="H37" s="82"/>
      <c r="I37" s="263">
        <f t="shared" si="0"/>
        <v>0</v>
      </c>
      <c r="J37" s="81"/>
      <c r="K37" s="83">
        <f t="shared" si="1"/>
        <v>0</v>
      </c>
      <c r="L37" s="81"/>
      <c r="M37" s="81"/>
      <c r="N37" s="81"/>
      <c r="O37" s="81"/>
      <c r="P37" s="81"/>
      <c r="Q37" s="81"/>
      <c r="R37" s="81"/>
      <c r="S37" s="81"/>
      <c r="T37" s="83">
        <f t="shared" si="2"/>
        <v>0</v>
      </c>
      <c r="U37" s="81"/>
      <c r="V37" s="81"/>
      <c r="W37" s="81"/>
      <c r="X37" s="81"/>
      <c r="Y37" s="83">
        <f t="shared" si="3"/>
        <v>0</v>
      </c>
      <c r="Z37" s="114">
        <f t="shared" si="4"/>
        <v>0</v>
      </c>
    </row>
    <row r="38" spans="1:26" ht="15.75" x14ac:dyDescent="0.25">
      <c r="A38" s="94">
        <v>34</v>
      </c>
      <c r="B38" s="81"/>
      <c r="C38" s="81"/>
      <c r="D38" s="81"/>
      <c r="E38" s="81"/>
      <c r="F38" s="81"/>
      <c r="G38" s="81"/>
      <c r="H38" s="82"/>
      <c r="I38" s="263">
        <f t="shared" si="0"/>
        <v>0</v>
      </c>
      <c r="J38" s="81"/>
      <c r="K38" s="83">
        <f t="shared" si="1"/>
        <v>0</v>
      </c>
      <c r="L38" s="81"/>
      <c r="M38" s="81"/>
      <c r="N38" s="81"/>
      <c r="O38" s="81"/>
      <c r="P38" s="81"/>
      <c r="Q38" s="81"/>
      <c r="R38" s="81"/>
      <c r="S38" s="81"/>
      <c r="T38" s="83">
        <f t="shared" si="2"/>
        <v>0</v>
      </c>
      <c r="U38" s="81"/>
      <c r="V38" s="81"/>
      <c r="W38" s="81"/>
      <c r="X38" s="81"/>
      <c r="Y38" s="83">
        <f t="shared" si="3"/>
        <v>0</v>
      </c>
      <c r="Z38" s="114">
        <f t="shared" si="4"/>
        <v>0</v>
      </c>
    </row>
    <row r="39" spans="1:26" ht="16.5" thickBot="1" x14ac:dyDescent="0.3">
      <c r="A39" s="116">
        <v>35</v>
      </c>
      <c r="B39" s="84"/>
      <c r="C39" s="84"/>
      <c r="D39" s="84"/>
      <c r="E39" s="84"/>
      <c r="F39" s="84"/>
      <c r="G39" s="84"/>
      <c r="H39" s="85"/>
      <c r="I39" s="264">
        <f t="shared" si="0"/>
        <v>0</v>
      </c>
      <c r="J39" s="84"/>
      <c r="K39" s="87">
        <f t="shared" si="1"/>
        <v>0</v>
      </c>
      <c r="L39" s="84"/>
      <c r="M39" s="84"/>
      <c r="N39" s="84"/>
      <c r="O39" s="84"/>
      <c r="P39" s="84"/>
      <c r="Q39" s="84"/>
      <c r="R39" s="84"/>
      <c r="S39" s="84"/>
      <c r="T39" s="87">
        <f t="shared" si="2"/>
        <v>0</v>
      </c>
      <c r="U39" s="84"/>
      <c r="V39" s="84"/>
      <c r="W39" s="84"/>
      <c r="X39" s="84"/>
      <c r="Y39" s="87">
        <f t="shared" si="3"/>
        <v>0</v>
      </c>
      <c r="Z39" s="117">
        <f t="shared" si="4"/>
        <v>0</v>
      </c>
    </row>
    <row r="40" spans="1:26" ht="15.75" x14ac:dyDescent="0.25">
      <c r="A40" s="88">
        <v>36</v>
      </c>
      <c r="B40" s="80"/>
      <c r="C40" s="80"/>
      <c r="D40" s="80"/>
      <c r="E40" s="80"/>
      <c r="F40" s="80"/>
      <c r="G40" s="80"/>
      <c r="H40" s="78"/>
      <c r="I40" s="262">
        <f t="shared" si="0"/>
        <v>0</v>
      </c>
      <c r="J40" s="80"/>
      <c r="K40" s="79">
        <f t="shared" si="1"/>
        <v>0</v>
      </c>
      <c r="L40" s="80"/>
      <c r="M40" s="80"/>
      <c r="N40" s="80"/>
      <c r="O40" s="80"/>
      <c r="P40" s="80"/>
      <c r="Q40" s="80"/>
      <c r="R40" s="80"/>
      <c r="S40" s="80"/>
      <c r="T40" s="79">
        <f t="shared" si="2"/>
        <v>0</v>
      </c>
      <c r="U40" s="80"/>
      <c r="V40" s="80"/>
      <c r="W40" s="80"/>
      <c r="X40" s="80"/>
      <c r="Y40" s="79">
        <f t="shared" si="3"/>
        <v>0</v>
      </c>
      <c r="Z40" s="93">
        <f t="shared" si="4"/>
        <v>0</v>
      </c>
    </row>
    <row r="41" spans="1:26" ht="15.75" x14ac:dyDescent="0.25">
      <c r="A41" s="94">
        <v>37</v>
      </c>
      <c r="B41" s="81"/>
      <c r="C41" s="81"/>
      <c r="D41" s="81"/>
      <c r="E41" s="81"/>
      <c r="F41" s="81"/>
      <c r="G41" s="81"/>
      <c r="H41" s="82"/>
      <c r="I41" s="263">
        <f t="shared" si="0"/>
        <v>0</v>
      </c>
      <c r="J41" s="81"/>
      <c r="K41" s="83">
        <f t="shared" si="1"/>
        <v>0</v>
      </c>
      <c r="L41" s="81"/>
      <c r="M41" s="81"/>
      <c r="N41" s="81"/>
      <c r="O41" s="81"/>
      <c r="P41" s="81"/>
      <c r="Q41" s="81"/>
      <c r="R41" s="81"/>
      <c r="S41" s="81"/>
      <c r="T41" s="83">
        <f t="shared" si="2"/>
        <v>0</v>
      </c>
      <c r="U41" s="81"/>
      <c r="V41" s="81"/>
      <c r="W41" s="81"/>
      <c r="X41" s="81"/>
      <c r="Y41" s="83">
        <f t="shared" si="3"/>
        <v>0</v>
      </c>
      <c r="Z41" s="114">
        <f t="shared" si="4"/>
        <v>0</v>
      </c>
    </row>
    <row r="42" spans="1:26" ht="15.75" x14ac:dyDescent="0.25">
      <c r="A42" s="94">
        <v>38</v>
      </c>
      <c r="B42" s="81"/>
      <c r="C42" s="81"/>
      <c r="D42" s="81"/>
      <c r="E42" s="81"/>
      <c r="F42" s="81"/>
      <c r="G42" s="81"/>
      <c r="H42" s="82"/>
      <c r="I42" s="263">
        <f t="shared" si="0"/>
        <v>0</v>
      </c>
      <c r="J42" s="81"/>
      <c r="K42" s="83">
        <f t="shared" si="1"/>
        <v>0</v>
      </c>
      <c r="L42" s="81"/>
      <c r="M42" s="81"/>
      <c r="N42" s="81"/>
      <c r="O42" s="81"/>
      <c r="P42" s="81"/>
      <c r="Q42" s="81"/>
      <c r="R42" s="81"/>
      <c r="S42" s="81"/>
      <c r="T42" s="83">
        <f t="shared" si="2"/>
        <v>0</v>
      </c>
      <c r="U42" s="81"/>
      <c r="V42" s="81"/>
      <c r="W42" s="81"/>
      <c r="X42" s="81"/>
      <c r="Y42" s="83">
        <f t="shared" si="3"/>
        <v>0</v>
      </c>
      <c r="Z42" s="114">
        <f t="shared" si="4"/>
        <v>0</v>
      </c>
    </row>
    <row r="43" spans="1:26" ht="15.75" x14ac:dyDescent="0.25">
      <c r="A43" s="94">
        <v>39</v>
      </c>
      <c r="B43" s="81"/>
      <c r="C43" s="81"/>
      <c r="D43" s="81"/>
      <c r="E43" s="81"/>
      <c r="F43" s="81"/>
      <c r="G43" s="81"/>
      <c r="H43" s="82"/>
      <c r="I43" s="263">
        <f t="shared" si="0"/>
        <v>0</v>
      </c>
      <c r="J43" s="81"/>
      <c r="K43" s="83">
        <f t="shared" si="1"/>
        <v>0</v>
      </c>
      <c r="L43" s="81"/>
      <c r="M43" s="81"/>
      <c r="N43" s="81"/>
      <c r="O43" s="81"/>
      <c r="P43" s="81"/>
      <c r="Q43" s="81"/>
      <c r="R43" s="81"/>
      <c r="S43" s="81"/>
      <c r="T43" s="83">
        <f t="shared" si="2"/>
        <v>0</v>
      </c>
      <c r="U43" s="81"/>
      <c r="V43" s="81"/>
      <c r="W43" s="81"/>
      <c r="X43" s="81"/>
      <c r="Y43" s="83">
        <f t="shared" si="3"/>
        <v>0</v>
      </c>
      <c r="Z43" s="114">
        <f t="shared" si="4"/>
        <v>0</v>
      </c>
    </row>
    <row r="44" spans="1:26" ht="16.5" thickBot="1" x14ac:dyDescent="0.3">
      <c r="A44" s="116">
        <v>40</v>
      </c>
      <c r="B44" s="84"/>
      <c r="C44" s="84"/>
      <c r="D44" s="84"/>
      <c r="E44" s="84"/>
      <c r="F44" s="84"/>
      <c r="G44" s="84"/>
      <c r="H44" s="85"/>
      <c r="I44" s="264">
        <f t="shared" si="0"/>
        <v>0</v>
      </c>
      <c r="J44" s="84"/>
      <c r="K44" s="87">
        <f t="shared" si="1"/>
        <v>0</v>
      </c>
      <c r="L44" s="84"/>
      <c r="M44" s="84"/>
      <c r="N44" s="84"/>
      <c r="O44" s="84"/>
      <c r="P44" s="84"/>
      <c r="Q44" s="84"/>
      <c r="R44" s="84"/>
      <c r="S44" s="84"/>
      <c r="T44" s="87">
        <f t="shared" si="2"/>
        <v>0</v>
      </c>
      <c r="U44" s="84"/>
      <c r="V44" s="84"/>
      <c r="W44" s="84"/>
      <c r="X44" s="84"/>
      <c r="Y44" s="87">
        <f t="shared" si="3"/>
        <v>0</v>
      </c>
      <c r="Z44" s="117">
        <f t="shared" si="4"/>
        <v>0</v>
      </c>
    </row>
    <row r="45" spans="1:26" ht="15.75" x14ac:dyDescent="0.25">
      <c r="A45" s="88">
        <v>41</v>
      </c>
      <c r="B45" s="260"/>
      <c r="C45" s="260"/>
      <c r="D45" s="260"/>
      <c r="E45" s="260"/>
      <c r="F45" s="260"/>
      <c r="G45" s="260"/>
      <c r="H45" s="260"/>
      <c r="I45" s="262">
        <f t="shared" si="0"/>
        <v>0</v>
      </c>
      <c r="J45" s="260"/>
      <c r="K45" s="79">
        <f t="shared" si="1"/>
        <v>0</v>
      </c>
      <c r="L45" s="260"/>
      <c r="M45" s="260"/>
      <c r="N45" s="260"/>
      <c r="O45" s="260"/>
      <c r="P45" s="260"/>
      <c r="Q45" s="260"/>
      <c r="R45" s="260"/>
      <c r="S45" s="260"/>
      <c r="T45" s="79">
        <f t="shared" si="2"/>
        <v>0</v>
      </c>
      <c r="U45" s="260"/>
      <c r="V45" s="260"/>
      <c r="W45" s="260"/>
      <c r="X45" s="260"/>
      <c r="Y45" s="79">
        <f t="shared" si="3"/>
        <v>0</v>
      </c>
      <c r="Z45" s="93">
        <f t="shared" si="4"/>
        <v>0</v>
      </c>
    </row>
    <row r="46" spans="1:26" ht="16.5" thickBot="1" x14ac:dyDescent="0.3">
      <c r="A46" s="89">
        <v>42</v>
      </c>
      <c r="B46" s="261"/>
      <c r="C46" s="261"/>
      <c r="D46" s="261"/>
      <c r="E46" s="261"/>
      <c r="F46" s="261"/>
      <c r="G46" s="261"/>
      <c r="H46" s="261"/>
      <c r="I46" s="265">
        <f t="shared" si="0"/>
        <v>0</v>
      </c>
      <c r="J46" s="261"/>
      <c r="K46" s="77">
        <f t="shared" si="1"/>
        <v>0</v>
      </c>
      <c r="L46" s="261"/>
      <c r="M46" s="261"/>
      <c r="N46" s="261"/>
      <c r="O46" s="261"/>
      <c r="P46" s="261"/>
      <c r="Q46" s="261"/>
      <c r="R46" s="261"/>
      <c r="S46" s="261"/>
      <c r="T46" s="77">
        <f t="shared" si="2"/>
        <v>0</v>
      </c>
      <c r="U46" s="261"/>
      <c r="V46" s="261"/>
      <c r="W46" s="261"/>
      <c r="X46" s="261"/>
      <c r="Y46" s="77">
        <f t="shared" si="3"/>
        <v>0</v>
      </c>
      <c r="Z46" s="115">
        <f t="shared" si="4"/>
        <v>0</v>
      </c>
    </row>
    <row r="47" spans="1:26" ht="21" x14ac:dyDescent="0.35">
      <c r="M47" s="256">
        <v>30</v>
      </c>
    </row>
  </sheetData>
  <sheetProtection password="CC2F" sheet="1" objects="1" scenarios="1"/>
  <mergeCells count="9">
    <mergeCell ref="A1:Z1"/>
    <mergeCell ref="B2:I2"/>
    <mergeCell ref="J2:J3"/>
    <mergeCell ref="K2:K3"/>
    <mergeCell ref="L2:S2"/>
    <mergeCell ref="T2:T3"/>
    <mergeCell ref="U2:X2"/>
    <mergeCell ref="Y2:Y3"/>
    <mergeCell ref="Z2:Z3"/>
  </mergeCells>
  <pageMargins left="0.31496062992125984" right="0.11811023622047245" top="0.35433070866141736" bottom="0.15748031496062992" header="0.31496062992125984" footer="0.31496062992125984"/>
  <pageSetup paperSize="9" orientation="portrait" horizontalDpi="0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47"/>
  <sheetViews>
    <sheetView view="pageBreakPreview" topLeftCell="A31" zoomScaleNormal="100" zoomScaleSheetLayoutView="100" workbookViewId="0">
      <selection activeCell="Y46" activeCellId="3" sqref="I4:I46 K4:K46 T4:T46 Y4:Z46"/>
    </sheetView>
  </sheetViews>
  <sheetFormatPr defaultRowHeight="14.25" x14ac:dyDescent="0.2"/>
  <cols>
    <col min="1" max="1" width="6.25" style="186" customWidth="1"/>
    <col min="2" max="10" width="3.125" style="186" customWidth="1"/>
    <col min="11" max="11" width="3.875" style="186" customWidth="1"/>
    <col min="12" max="19" width="3.125" style="186" customWidth="1"/>
    <col min="20" max="20" width="3.875" style="186" customWidth="1"/>
    <col min="21" max="24" width="3.125" style="186" customWidth="1"/>
    <col min="25" max="25" width="3.875" style="186" customWidth="1"/>
    <col min="26" max="26" width="5.875" style="186" customWidth="1"/>
    <col min="27" max="16384" width="9" style="186"/>
  </cols>
  <sheetData>
    <row r="1" spans="1:26" ht="19.5" thickBot="1" x14ac:dyDescent="0.35">
      <c r="A1" s="421" t="s">
        <v>82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</row>
    <row r="2" spans="1:26" ht="29.25" customHeight="1" x14ac:dyDescent="0.25">
      <c r="A2" s="90" t="s">
        <v>30</v>
      </c>
      <c r="B2" s="418" t="s">
        <v>45</v>
      </c>
      <c r="C2" s="419"/>
      <c r="D2" s="419"/>
      <c r="E2" s="419"/>
      <c r="F2" s="419"/>
      <c r="G2" s="419"/>
      <c r="H2" s="419"/>
      <c r="I2" s="419"/>
      <c r="J2" s="420" t="s">
        <v>52</v>
      </c>
      <c r="K2" s="422" t="s">
        <v>46</v>
      </c>
      <c r="L2" s="418" t="s">
        <v>47</v>
      </c>
      <c r="M2" s="419"/>
      <c r="N2" s="419"/>
      <c r="O2" s="419"/>
      <c r="P2" s="419"/>
      <c r="Q2" s="419"/>
      <c r="R2" s="419"/>
      <c r="S2" s="424"/>
      <c r="T2" s="425" t="s">
        <v>46</v>
      </c>
      <c r="U2" s="427" t="s">
        <v>48</v>
      </c>
      <c r="V2" s="428"/>
      <c r="W2" s="428"/>
      <c r="X2" s="429"/>
      <c r="Y2" s="425" t="s">
        <v>46</v>
      </c>
      <c r="Z2" s="430" t="s">
        <v>53</v>
      </c>
    </row>
    <row r="3" spans="1:26" ht="15.75" x14ac:dyDescent="0.2">
      <c r="A3" s="91" t="s">
        <v>50</v>
      </c>
      <c r="B3" s="267"/>
      <c r="C3" s="267"/>
      <c r="D3" s="267"/>
      <c r="E3" s="267"/>
      <c r="F3" s="267"/>
      <c r="G3" s="267"/>
      <c r="H3" s="270"/>
      <c r="I3" s="86" t="s">
        <v>51</v>
      </c>
      <c r="J3" s="420"/>
      <c r="K3" s="423"/>
      <c r="L3" s="267"/>
      <c r="M3" s="267"/>
      <c r="N3" s="267"/>
      <c r="O3" s="267"/>
      <c r="P3" s="267"/>
      <c r="Q3" s="267"/>
      <c r="R3" s="267"/>
      <c r="S3" s="267"/>
      <c r="T3" s="426"/>
      <c r="U3" s="267"/>
      <c r="V3" s="267"/>
      <c r="W3" s="267"/>
      <c r="X3" s="267"/>
      <c r="Y3" s="426"/>
      <c r="Z3" s="431"/>
    </row>
    <row r="4" spans="1:26" ht="16.5" thickBot="1" x14ac:dyDescent="0.3">
      <c r="A4" s="111" t="s">
        <v>49</v>
      </c>
      <c r="B4" s="84"/>
      <c r="C4" s="84"/>
      <c r="D4" s="84"/>
      <c r="E4" s="84"/>
      <c r="F4" s="84"/>
      <c r="G4" s="84"/>
      <c r="H4" s="85"/>
      <c r="I4" s="266">
        <f>SUM(B4:H4)</f>
        <v>0</v>
      </c>
      <c r="J4" s="95"/>
      <c r="K4" s="113">
        <f>I4+J4</f>
        <v>0</v>
      </c>
      <c r="L4" s="84"/>
      <c r="M4" s="84"/>
      <c r="N4" s="84"/>
      <c r="O4" s="84"/>
      <c r="P4" s="84"/>
      <c r="Q4" s="84"/>
      <c r="R4" s="84"/>
      <c r="S4" s="84"/>
      <c r="T4" s="87">
        <f>SUM(L4:S4)</f>
        <v>0</v>
      </c>
      <c r="U4" s="84"/>
      <c r="V4" s="84"/>
      <c r="W4" s="84"/>
      <c r="X4" s="84"/>
      <c r="Y4" s="87">
        <f>SUM(U4:X4)</f>
        <v>0</v>
      </c>
      <c r="Z4" s="117">
        <v>100</v>
      </c>
    </row>
    <row r="5" spans="1:26" ht="15.75" x14ac:dyDescent="0.25">
      <c r="A5" s="88">
        <v>1</v>
      </c>
      <c r="B5" s="80"/>
      <c r="C5" s="80"/>
      <c r="D5" s="80"/>
      <c r="E5" s="80"/>
      <c r="F5" s="80"/>
      <c r="G5" s="80"/>
      <c r="H5" s="78"/>
      <c r="I5" s="262">
        <f>SUM(B5:H5)</f>
        <v>0</v>
      </c>
      <c r="J5" s="80"/>
      <c r="K5" s="79">
        <f>I5+J5</f>
        <v>0</v>
      </c>
      <c r="L5" s="80"/>
      <c r="M5" s="80"/>
      <c r="N5" s="80"/>
      <c r="O5" s="80"/>
      <c r="P5" s="80"/>
      <c r="Q5" s="80"/>
      <c r="R5" s="80"/>
      <c r="S5" s="80"/>
      <c r="T5" s="79">
        <f>SUM(L5:S5)</f>
        <v>0</v>
      </c>
      <c r="U5" s="80"/>
      <c r="V5" s="80"/>
      <c r="W5" s="80"/>
      <c r="X5" s="80"/>
      <c r="Y5" s="79">
        <f>SUM(U5:X5)</f>
        <v>0</v>
      </c>
      <c r="Z5" s="93">
        <f>K5+T5+Y5</f>
        <v>0</v>
      </c>
    </row>
    <row r="6" spans="1:26" ht="15.75" x14ac:dyDescent="0.25">
      <c r="A6" s="94">
        <v>2</v>
      </c>
      <c r="B6" s="81"/>
      <c r="C6" s="81"/>
      <c r="D6" s="81"/>
      <c r="E6" s="81"/>
      <c r="F6" s="81"/>
      <c r="G6" s="81"/>
      <c r="H6" s="82"/>
      <c r="I6" s="263">
        <f t="shared" ref="I6:I46" si="0">SUM(B6:H6)</f>
        <v>0</v>
      </c>
      <c r="J6" s="81"/>
      <c r="K6" s="83">
        <f t="shared" ref="K6:K46" si="1">I6+J6</f>
        <v>0</v>
      </c>
      <c r="L6" s="81"/>
      <c r="M6" s="81"/>
      <c r="N6" s="81"/>
      <c r="O6" s="81"/>
      <c r="P6" s="81"/>
      <c r="Q6" s="81"/>
      <c r="R6" s="81"/>
      <c r="S6" s="81"/>
      <c r="T6" s="83">
        <f t="shared" ref="T6:T46" si="2">SUM(L6:S6)</f>
        <v>0</v>
      </c>
      <c r="U6" s="81"/>
      <c r="V6" s="81"/>
      <c r="W6" s="81"/>
      <c r="X6" s="81"/>
      <c r="Y6" s="83">
        <f t="shared" ref="Y6:Y46" si="3">SUM(U6:X6)</f>
        <v>0</v>
      </c>
      <c r="Z6" s="114">
        <f t="shared" ref="Z6:Z46" si="4">K6+T6+Y6</f>
        <v>0</v>
      </c>
    </row>
    <row r="7" spans="1:26" ht="15.75" x14ac:dyDescent="0.25">
      <c r="A7" s="94">
        <v>3</v>
      </c>
      <c r="B7" s="81"/>
      <c r="C7" s="81"/>
      <c r="D7" s="81"/>
      <c r="E7" s="81"/>
      <c r="F7" s="81"/>
      <c r="G7" s="81"/>
      <c r="H7" s="82"/>
      <c r="I7" s="263">
        <f t="shared" si="0"/>
        <v>0</v>
      </c>
      <c r="J7" s="81"/>
      <c r="K7" s="83">
        <f t="shared" si="1"/>
        <v>0</v>
      </c>
      <c r="L7" s="81"/>
      <c r="M7" s="81"/>
      <c r="N7" s="81"/>
      <c r="O7" s="81"/>
      <c r="P7" s="81"/>
      <c r="Q7" s="81"/>
      <c r="R7" s="81"/>
      <c r="S7" s="81"/>
      <c r="T7" s="83">
        <f t="shared" si="2"/>
        <v>0</v>
      </c>
      <c r="U7" s="81"/>
      <c r="V7" s="81"/>
      <c r="W7" s="81"/>
      <c r="X7" s="81"/>
      <c r="Y7" s="83">
        <f t="shared" si="3"/>
        <v>0</v>
      </c>
      <c r="Z7" s="114">
        <f t="shared" si="4"/>
        <v>0</v>
      </c>
    </row>
    <row r="8" spans="1:26" ht="15.75" x14ac:dyDescent="0.25">
      <c r="A8" s="94">
        <v>4</v>
      </c>
      <c r="B8" s="81"/>
      <c r="C8" s="81"/>
      <c r="D8" s="81"/>
      <c r="E8" s="81"/>
      <c r="F8" s="81"/>
      <c r="G8" s="81"/>
      <c r="H8" s="82"/>
      <c r="I8" s="263">
        <f t="shared" si="0"/>
        <v>0</v>
      </c>
      <c r="J8" s="81"/>
      <c r="K8" s="83">
        <f t="shared" si="1"/>
        <v>0</v>
      </c>
      <c r="L8" s="81"/>
      <c r="M8" s="81"/>
      <c r="N8" s="81"/>
      <c r="O8" s="81"/>
      <c r="P8" s="81"/>
      <c r="Q8" s="81"/>
      <c r="R8" s="81"/>
      <c r="S8" s="81"/>
      <c r="T8" s="83">
        <f t="shared" si="2"/>
        <v>0</v>
      </c>
      <c r="U8" s="81"/>
      <c r="V8" s="81"/>
      <c r="W8" s="81"/>
      <c r="X8" s="81"/>
      <c r="Y8" s="83">
        <f t="shared" si="3"/>
        <v>0</v>
      </c>
      <c r="Z8" s="114">
        <f t="shared" si="4"/>
        <v>0</v>
      </c>
    </row>
    <row r="9" spans="1:26" ht="16.5" thickBot="1" x14ac:dyDescent="0.3">
      <c r="A9" s="116">
        <v>5</v>
      </c>
      <c r="B9" s="84"/>
      <c r="C9" s="84"/>
      <c r="D9" s="84"/>
      <c r="E9" s="84"/>
      <c r="F9" s="84"/>
      <c r="G9" s="84"/>
      <c r="H9" s="85"/>
      <c r="I9" s="264">
        <f t="shared" si="0"/>
        <v>0</v>
      </c>
      <c r="J9" s="84"/>
      <c r="K9" s="87">
        <f t="shared" si="1"/>
        <v>0</v>
      </c>
      <c r="L9" s="84"/>
      <c r="M9" s="84"/>
      <c r="N9" s="84"/>
      <c r="O9" s="84"/>
      <c r="P9" s="84"/>
      <c r="Q9" s="84"/>
      <c r="R9" s="84"/>
      <c r="S9" s="84"/>
      <c r="T9" s="87">
        <f t="shared" si="2"/>
        <v>0</v>
      </c>
      <c r="U9" s="84"/>
      <c r="V9" s="84"/>
      <c r="W9" s="84"/>
      <c r="X9" s="84"/>
      <c r="Y9" s="87">
        <f t="shared" si="3"/>
        <v>0</v>
      </c>
      <c r="Z9" s="117">
        <f t="shared" si="4"/>
        <v>0</v>
      </c>
    </row>
    <row r="10" spans="1:26" ht="15.75" x14ac:dyDescent="0.25">
      <c r="A10" s="88">
        <v>6</v>
      </c>
      <c r="B10" s="80"/>
      <c r="C10" s="80"/>
      <c r="D10" s="80"/>
      <c r="E10" s="80"/>
      <c r="F10" s="80"/>
      <c r="G10" s="80"/>
      <c r="H10" s="78"/>
      <c r="I10" s="262">
        <f t="shared" si="0"/>
        <v>0</v>
      </c>
      <c r="J10" s="80"/>
      <c r="K10" s="79">
        <f t="shared" si="1"/>
        <v>0</v>
      </c>
      <c r="L10" s="80"/>
      <c r="M10" s="80"/>
      <c r="N10" s="80"/>
      <c r="O10" s="80"/>
      <c r="P10" s="80"/>
      <c r="Q10" s="80"/>
      <c r="R10" s="80"/>
      <c r="S10" s="80"/>
      <c r="T10" s="79">
        <f t="shared" si="2"/>
        <v>0</v>
      </c>
      <c r="U10" s="80"/>
      <c r="V10" s="80"/>
      <c r="W10" s="80"/>
      <c r="X10" s="80"/>
      <c r="Y10" s="79">
        <f t="shared" si="3"/>
        <v>0</v>
      </c>
      <c r="Z10" s="93">
        <f t="shared" si="4"/>
        <v>0</v>
      </c>
    </row>
    <row r="11" spans="1:26" ht="15.75" x14ac:dyDescent="0.25">
      <c r="A11" s="94">
        <v>7</v>
      </c>
      <c r="B11" s="81"/>
      <c r="C11" s="81"/>
      <c r="D11" s="81"/>
      <c r="E11" s="81"/>
      <c r="F11" s="81"/>
      <c r="G11" s="81"/>
      <c r="H11" s="82"/>
      <c r="I11" s="263">
        <f t="shared" si="0"/>
        <v>0</v>
      </c>
      <c r="J11" s="81"/>
      <c r="K11" s="83">
        <f t="shared" si="1"/>
        <v>0</v>
      </c>
      <c r="L11" s="81"/>
      <c r="M11" s="81"/>
      <c r="N11" s="81"/>
      <c r="O11" s="81"/>
      <c r="P11" s="81"/>
      <c r="Q11" s="81"/>
      <c r="R11" s="81"/>
      <c r="S11" s="81"/>
      <c r="T11" s="83">
        <f t="shared" si="2"/>
        <v>0</v>
      </c>
      <c r="U11" s="81"/>
      <c r="V11" s="81"/>
      <c r="W11" s="81"/>
      <c r="X11" s="81"/>
      <c r="Y11" s="83">
        <f t="shared" si="3"/>
        <v>0</v>
      </c>
      <c r="Z11" s="114">
        <f t="shared" si="4"/>
        <v>0</v>
      </c>
    </row>
    <row r="12" spans="1:26" ht="15.75" x14ac:dyDescent="0.25">
      <c r="A12" s="94">
        <v>8</v>
      </c>
      <c r="B12" s="81"/>
      <c r="C12" s="81"/>
      <c r="D12" s="81"/>
      <c r="E12" s="81"/>
      <c r="F12" s="81"/>
      <c r="G12" s="81"/>
      <c r="H12" s="82"/>
      <c r="I12" s="263">
        <f t="shared" si="0"/>
        <v>0</v>
      </c>
      <c r="J12" s="81"/>
      <c r="K12" s="83">
        <f t="shared" si="1"/>
        <v>0</v>
      </c>
      <c r="L12" s="81"/>
      <c r="M12" s="81"/>
      <c r="N12" s="81"/>
      <c r="O12" s="81"/>
      <c r="P12" s="81"/>
      <c r="Q12" s="81"/>
      <c r="R12" s="81"/>
      <c r="S12" s="81"/>
      <c r="T12" s="83">
        <f t="shared" si="2"/>
        <v>0</v>
      </c>
      <c r="U12" s="81"/>
      <c r="V12" s="81"/>
      <c r="W12" s="81"/>
      <c r="X12" s="81"/>
      <c r="Y12" s="83">
        <f t="shared" si="3"/>
        <v>0</v>
      </c>
      <c r="Z12" s="114">
        <f t="shared" si="4"/>
        <v>0</v>
      </c>
    </row>
    <row r="13" spans="1:26" ht="15.75" x14ac:dyDescent="0.25">
      <c r="A13" s="94">
        <v>9</v>
      </c>
      <c r="B13" s="81"/>
      <c r="C13" s="81"/>
      <c r="D13" s="81"/>
      <c r="E13" s="81"/>
      <c r="F13" s="81"/>
      <c r="G13" s="81"/>
      <c r="H13" s="82"/>
      <c r="I13" s="263">
        <f t="shared" si="0"/>
        <v>0</v>
      </c>
      <c r="J13" s="81"/>
      <c r="K13" s="83">
        <f t="shared" si="1"/>
        <v>0</v>
      </c>
      <c r="L13" s="81"/>
      <c r="M13" s="81"/>
      <c r="N13" s="81"/>
      <c r="O13" s="81"/>
      <c r="P13" s="81"/>
      <c r="Q13" s="81"/>
      <c r="R13" s="81"/>
      <c r="S13" s="81"/>
      <c r="T13" s="83">
        <f t="shared" si="2"/>
        <v>0</v>
      </c>
      <c r="U13" s="81"/>
      <c r="V13" s="81"/>
      <c r="W13" s="81"/>
      <c r="X13" s="81"/>
      <c r="Y13" s="83">
        <f t="shared" si="3"/>
        <v>0</v>
      </c>
      <c r="Z13" s="114">
        <f t="shared" si="4"/>
        <v>0</v>
      </c>
    </row>
    <row r="14" spans="1:26" ht="16.5" thickBot="1" x14ac:dyDescent="0.3">
      <c r="A14" s="116">
        <v>10</v>
      </c>
      <c r="B14" s="84"/>
      <c r="C14" s="84"/>
      <c r="D14" s="84"/>
      <c r="E14" s="84"/>
      <c r="F14" s="84"/>
      <c r="G14" s="84"/>
      <c r="H14" s="85"/>
      <c r="I14" s="264">
        <f t="shared" si="0"/>
        <v>0</v>
      </c>
      <c r="J14" s="84"/>
      <c r="K14" s="87">
        <f t="shared" si="1"/>
        <v>0</v>
      </c>
      <c r="L14" s="84"/>
      <c r="M14" s="84"/>
      <c r="N14" s="84"/>
      <c r="O14" s="84"/>
      <c r="P14" s="84"/>
      <c r="Q14" s="84"/>
      <c r="R14" s="84"/>
      <c r="S14" s="84"/>
      <c r="T14" s="87">
        <f t="shared" si="2"/>
        <v>0</v>
      </c>
      <c r="U14" s="84"/>
      <c r="V14" s="84"/>
      <c r="W14" s="84"/>
      <c r="X14" s="84"/>
      <c r="Y14" s="87">
        <f t="shared" si="3"/>
        <v>0</v>
      </c>
      <c r="Z14" s="117">
        <f t="shared" si="4"/>
        <v>0</v>
      </c>
    </row>
    <row r="15" spans="1:26" ht="15.75" x14ac:dyDescent="0.25">
      <c r="A15" s="88">
        <v>11</v>
      </c>
      <c r="B15" s="80"/>
      <c r="C15" s="80"/>
      <c r="D15" s="80"/>
      <c r="E15" s="80"/>
      <c r="F15" s="80"/>
      <c r="G15" s="80"/>
      <c r="H15" s="78"/>
      <c r="I15" s="262">
        <f t="shared" si="0"/>
        <v>0</v>
      </c>
      <c r="J15" s="80"/>
      <c r="K15" s="79">
        <f t="shared" si="1"/>
        <v>0</v>
      </c>
      <c r="L15" s="80"/>
      <c r="M15" s="80"/>
      <c r="N15" s="80"/>
      <c r="O15" s="80"/>
      <c r="P15" s="80"/>
      <c r="Q15" s="80"/>
      <c r="R15" s="80"/>
      <c r="S15" s="80"/>
      <c r="T15" s="79">
        <f t="shared" si="2"/>
        <v>0</v>
      </c>
      <c r="U15" s="80"/>
      <c r="V15" s="80"/>
      <c r="W15" s="80"/>
      <c r="X15" s="80"/>
      <c r="Y15" s="79">
        <f t="shared" si="3"/>
        <v>0</v>
      </c>
      <c r="Z15" s="93">
        <f t="shared" si="4"/>
        <v>0</v>
      </c>
    </row>
    <row r="16" spans="1:26" ht="15.75" x14ac:dyDescent="0.25">
      <c r="A16" s="94">
        <v>12</v>
      </c>
      <c r="B16" s="81"/>
      <c r="C16" s="81"/>
      <c r="D16" s="81"/>
      <c r="E16" s="81"/>
      <c r="F16" s="81"/>
      <c r="G16" s="81"/>
      <c r="H16" s="82"/>
      <c r="I16" s="263">
        <f t="shared" si="0"/>
        <v>0</v>
      </c>
      <c r="J16" s="81"/>
      <c r="K16" s="83">
        <f t="shared" si="1"/>
        <v>0</v>
      </c>
      <c r="L16" s="81"/>
      <c r="M16" s="81"/>
      <c r="N16" s="81"/>
      <c r="O16" s="81"/>
      <c r="P16" s="81"/>
      <c r="Q16" s="81"/>
      <c r="R16" s="81"/>
      <c r="S16" s="81"/>
      <c r="T16" s="83">
        <f t="shared" si="2"/>
        <v>0</v>
      </c>
      <c r="U16" s="81"/>
      <c r="V16" s="81"/>
      <c r="W16" s="81"/>
      <c r="X16" s="81"/>
      <c r="Y16" s="83">
        <f t="shared" si="3"/>
        <v>0</v>
      </c>
      <c r="Z16" s="114">
        <f t="shared" si="4"/>
        <v>0</v>
      </c>
    </row>
    <row r="17" spans="1:26" ht="15.75" x14ac:dyDescent="0.25">
      <c r="A17" s="94">
        <v>13</v>
      </c>
      <c r="B17" s="81"/>
      <c r="C17" s="81"/>
      <c r="D17" s="81"/>
      <c r="E17" s="81"/>
      <c r="F17" s="81"/>
      <c r="G17" s="81"/>
      <c r="H17" s="82"/>
      <c r="I17" s="263">
        <f t="shared" si="0"/>
        <v>0</v>
      </c>
      <c r="J17" s="81"/>
      <c r="K17" s="83">
        <f t="shared" si="1"/>
        <v>0</v>
      </c>
      <c r="L17" s="81"/>
      <c r="M17" s="81"/>
      <c r="N17" s="81"/>
      <c r="O17" s="81"/>
      <c r="P17" s="81"/>
      <c r="Q17" s="81"/>
      <c r="R17" s="81"/>
      <c r="S17" s="81"/>
      <c r="T17" s="83">
        <f t="shared" si="2"/>
        <v>0</v>
      </c>
      <c r="U17" s="81"/>
      <c r="V17" s="81"/>
      <c r="W17" s="81"/>
      <c r="X17" s="81"/>
      <c r="Y17" s="83">
        <f t="shared" si="3"/>
        <v>0</v>
      </c>
      <c r="Z17" s="114">
        <f t="shared" si="4"/>
        <v>0</v>
      </c>
    </row>
    <row r="18" spans="1:26" ht="15.75" x14ac:dyDescent="0.25">
      <c r="A18" s="94">
        <v>14</v>
      </c>
      <c r="B18" s="81"/>
      <c r="C18" s="81"/>
      <c r="D18" s="81"/>
      <c r="E18" s="81"/>
      <c r="F18" s="81"/>
      <c r="G18" s="81"/>
      <c r="H18" s="82"/>
      <c r="I18" s="263">
        <f t="shared" si="0"/>
        <v>0</v>
      </c>
      <c r="J18" s="81"/>
      <c r="K18" s="83">
        <f t="shared" si="1"/>
        <v>0</v>
      </c>
      <c r="L18" s="81"/>
      <c r="M18" s="81"/>
      <c r="N18" s="81"/>
      <c r="O18" s="81"/>
      <c r="P18" s="81"/>
      <c r="Q18" s="81"/>
      <c r="R18" s="81"/>
      <c r="S18" s="81"/>
      <c r="T18" s="83">
        <f t="shared" si="2"/>
        <v>0</v>
      </c>
      <c r="U18" s="81"/>
      <c r="V18" s="81"/>
      <c r="W18" s="81"/>
      <c r="X18" s="81"/>
      <c r="Y18" s="83">
        <f t="shared" si="3"/>
        <v>0</v>
      </c>
      <c r="Z18" s="114">
        <f t="shared" si="4"/>
        <v>0</v>
      </c>
    </row>
    <row r="19" spans="1:26" ht="16.5" thickBot="1" x14ac:dyDescent="0.3">
      <c r="A19" s="116">
        <v>15</v>
      </c>
      <c r="B19" s="84"/>
      <c r="C19" s="84"/>
      <c r="D19" s="84"/>
      <c r="E19" s="84"/>
      <c r="F19" s="84"/>
      <c r="G19" s="84"/>
      <c r="H19" s="85"/>
      <c r="I19" s="264">
        <f t="shared" si="0"/>
        <v>0</v>
      </c>
      <c r="J19" s="84"/>
      <c r="K19" s="87">
        <f t="shared" si="1"/>
        <v>0</v>
      </c>
      <c r="L19" s="84"/>
      <c r="M19" s="84"/>
      <c r="N19" s="84"/>
      <c r="O19" s="84"/>
      <c r="P19" s="84"/>
      <c r="Q19" s="84"/>
      <c r="R19" s="84"/>
      <c r="S19" s="84"/>
      <c r="T19" s="87">
        <f t="shared" si="2"/>
        <v>0</v>
      </c>
      <c r="U19" s="84"/>
      <c r="V19" s="84"/>
      <c r="W19" s="84"/>
      <c r="X19" s="84"/>
      <c r="Y19" s="87">
        <f t="shared" si="3"/>
        <v>0</v>
      </c>
      <c r="Z19" s="117">
        <f t="shared" si="4"/>
        <v>0</v>
      </c>
    </row>
    <row r="20" spans="1:26" ht="15.75" x14ac:dyDescent="0.25">
      <c r="A20" s="88">
        <v>16</v>
      </c>
      <c r="B20" s="80"/>
      <c r="C20" s="80"/>
      <c r="D20" s="80"/>
      <c r="E20" s="80"/>
      <c r="F20" s="80"/>
      <c r="G20" s="80"/>
      <c r="H20" s="78"/>
      <c r="I20" s="262">
        <f t="shared" si="0"/>
        <v>0</v>
      </c>
      <c r="J20" s="80"/>
      <c r="K20" s="79">
        <f t="shared" si="1"/>
        <v>0</v>
      </c>
      <c r="L20" s="80"/>
      <c r="M20" s="80"/>
      <c r="N20" s="80"/>
      <c r="O20" s="80"/>
      <c r="P20" s="80"/>
      <c r="Q20" s="80"/>
      <c r="R20" s="80"/>
      <c r="S20" s="80"/>
      <c r="T20" s="79">
        <f t="shared" si="2"/>
        <v>0</v>
      </c>
      <c r="U20" s="80"/>
      <c r="V20" s="80"/>
      <c r="W20" s="80"/>
      <c r="X20" s="80"/>
      <c r="Y20" s="79">
        <f t="shared" si="3"/>
        <v>0</v>
      </c>
      <c r="Z20" s="93">
        <f t="shared" si="4"/>
        <v>0</v>
      </c>
    </row>
    <row r="21" spans="1:26" ht="15.75" x14ac:dyDescent="0.25">
      <c r="A21" s="94">
        <v>17</v>
      </c>
      <c r="B21" s="81"/>
      <c r="C21" s="81"/>
      <c r="D21" s="81"/>
      <c r="E21" s="81"/>
      <c r="F21" s="81"/>
      <c r="G21" s="81"/>
      <c r="H21" s="82"/>
      <c r="I21" s="263">
        <f t="shared" si="0"/>
        <v>0</v>
      </c>
      <c r="J21" s="81"/>
      <c r="K21" s="83">
        <f t="shared" si="1"/>
        <v>0</v>
      </c>
      <c r="L21" s="81"/>
      <c r="M21" s="81"/>
      <c r="N21" s="81"/>
      <c r="O21" s="81"/>
      <c r="P21" s="81"/>
      <c r="Q21" s="81"/>
      <c r="R21" s="81"/>
      <c r="S21" s="81"/>
      <c r="T21" s="83">
        <f t="shared" si="2"/>
        <v>0</v>
      </c>
      <c r="U21" s="81"/>
      <c r="V21" s="81"/>
      <c r="W21" s="81"/>
      <c r="X21" s="81"/>
      <c r="Y21" s="83">
        <f t="shared" si="3"/>
        <v>0</v>
      </c>
      <c r="Z21" s="114">
        <f t="shared" si="4"/>
        <v>0</v>
      </c>
    </row>
    <row r="22" spans="1:26" ht="15.75" x14ac:dyDescent="0.25">
      <c r="A22" s="94">
        <v>18</v>
      </c>
      <c r="B22" s="81"/>
      <c r="C22" s="81"/>
      <c r="D22" s="81"/>
      <c r="E22" s="81"/>
      <c r="F22" s="81"/>
      <c r="G22" s="81"/>
      <c r="H22" s="82"/>
      <c r="I22" s="263">
        <f t="shared" si="0"/>
        <v>0</v>
      </c>
      <c r="J22" s="81"/>
      <c r="K22" s="83">
        <f t="shared" si="1"/>
        <v>0</v>
      </c>
      <c r="L22" s="81"/>
      <c r="M22" s="81"/>
      <c r="N22" s="81"/>
      <c r="O22" s="81"/>
      <c r="P22" s="81"/>
      <c r="Q22" s="81"/>
      <c r="R22" s="81"/>
      <c r="S22" s="81"/>
      <c r="T22" s="83">
        <f t="shared" si="2"/>
        <v>0</v>
      </c>
      <c r="U22" s="81"/>
      <c r="V22" s="81"/>
      <c r="W22" s="81"/>
      <c r="X22" s="81"/>
      <c r="Y22" s="83">
        <f t="shared" si="3"/>
        <v>0</v>
      </c>
      <c r="Z22" s="114">
        <f t="shared" si="4"/>
        <v>0</v>
      </c>
    </row>
    <row r="23" spans="1:26" ht="15.75" x14ac:dyDescent="0.25">
      <c r="A23" s="94">
        <v>19</v>
      </c>
      <c r="B23" s="81"/>
      <c r="C23" s="81"/>
      <c r="D23" s="81"/>
      <c r="E23" s="81"/>
      <c r="F23" s="81"/>
      <c r="G23" s="81"/>
      <c r="H23" s="82"/>
      <c r="I23" s="263">
        <f t="shared" si="0"/>
        <v>0</v>
      </c>
      <c r="J23" s="81"/>
      <c r="K23" s="83">
        <f t="shared" si="1"/>
        <v>0</v>
      </c>
      <c r="L23" s="81"/>
      <c r="M23" s="81"/>
      <c r="N23" s="81"/>
      <c r="O23" s="81"/>
      <c r="P23" s="81"/>
      <c r="Q23" s="81"/>
      <c r="R23" s="81"/>
      <c r="S23" s="81"/>
      <c r="T23" s="83">
        <f t="shared" si="2"/>
        <v>0</v>
      </c>
      <c r="U23" s="81"/>
      <c r="V23" s="81"/>
      <c r="W23" s="81"/>
      <c r="X23" s="81"/>
      <c r="Y23" s="83">
        <f t="shared" si="3"/>
        <v>0</v>
      </c>
      <c r="Z23" s="114">
        <f t="shared" si="4"/>
        <v>0</v>
      </c>
    </row>
    <row r="24" spans="1:26" ht="16.5" thickBot="1" x14ac:dyDescent="0.3">
      <c r="A24" s="116">
        <v>20</v>
      </c>
      <c r="B24" s="84"/>
      <c r="C24" s="84"/>
      <c r="D24" s="84"/>
      <c r="E24" s="84"/>
      <c r="F24" s="84"/>
      <c r="G24" s="84"/>
      <c r="H24" s="85"/>
      <c r="I24" s="264">
        <f t="shared" si="0"/>
        <v>0</v>
      </c>
      <c r="J24" s="84"/>
      <c r="K24" s="87">
        <f t="shared" si="1"/>
        <v>0</v>
      </c>
      <c r="L24" s="84"/>
      <c r="M24" s="84"/>
      <c r="N24" s="84"/>
      <c r="O24" s="84"/>
      <c r="P24" s="84"/>
      <c r="Q24" s="84"/>
      <c r="R24" s="84"/>
      <c r="S24" s="84"/>
      <c r="T24" s="87">
        <f t="shared" si="2"/>
        <v>0</v>
      </c>
      <c r="U24" s="84"/>
      <c r="V24" s="84"/>
      <c r="W24" s="84"/>
      <c r="X24" s="84"/>
      <c r="Y24" s="87">
        <f t="shared" si="3"/>
        <v>0</v>
      </c>
      <c r="Z24" s="117">
        <f t="shared" si="4"/>
        <v>0</v>
      </c>
    </row>
    <row r="25" spans="1:26" ht="15.75" x14ac:dyDescent="0.25">
      <c r="A25" s="88">
        <v>21</v>
      </c>
      <c r="B25" s="80"/>
      <c r="C25" s="80"/>
      <c r="D25" s="80"/>
      <c r="E25" s="80"/>
      <c r="F25" s="80"/>
      <c r="G25" s="80"/>
      <c r="H25" s="78"/>
      <c r="I25" s="262">
        <f t="shared" si="0"/>
        <v>0</v>
      </c>
      <c r="J25" s="80"/>
      <c r="K25" s="79">
        <f t="shared" si="1"/>
        <v>0</v>
      </c>
      <c r="L25" s="80"/>
      <c r="M25" s="80"/>
      <c r="N25" s="80"/>
      <c r="O25" s="80"/>
      <c r="P25" s="80"/>
      <c r="Q25" s="80"/>
      <c r="R25" s="80"/>
      <c r="S25" s="80"/>
      <c r="T25" s="79">
        <f t="shared" si="2"/>
        <v>0</v>
      </c>
      <c r="U25" s="80"/>
      <c r="V25" s="80"/>
      <c r="W25" s="80"/>
      <c r="X25" s="80"/>
      <c r="Y25" s="79">
        <f t="shared" si="3"/>
        <v>0</v>
      </c>
      <c r="Z25" s="93">
        <f t="shared" si="4"/>
        <v>0</v>
      </c>
    </row>
    <row r="26" spans="1:26" ht="15.75" x14ac:dyDescent="0.25">
      <c r="A26" s="94">
        <v>22</v>
      </c>
      <c r="B26" s="81"/>
      <c r="C26" s="81"/>
      <c r="D26" s="81"/>
      <c r="E26" s="81"/>
      <c r="F26" s="81"/>
      <c r="G26" s="81"/>
      <c r="H26" s="82"/>
      <c r="I26" s="263">
        <f t="shared" si="0"/>
        <v>0</v>
      </c>
      <c r="J26" s="81"/>
      <c r="K26" s="83">
        <f t="shared" si="1"/>
        <v>0</v>
      </c>
      <c r="L26" s="81"/>
      <c r="M26" s="81"/>
      <c r="N26" s="81"/>
      <c r="O26" s="81"/>
      <c r="P26" s="81"/>
      <c r="Q26" s="81"/>
      <c r="R26" s="81"/>
      <c r="S26" s="81"/>
      <c r="T26" s="83">
        <f t="shared" si="2"/>
        <v>0</v>
      </c>
      <c r="U26" s="81"/>
      <c r="V26" s="81"/>
      <c r="W26" s="81"/>
      <c r="X26" s="81"/>
      <c r="Y26" s="83">
        <f t="shared" si="3"/>
        <v>0</v>
      </c>
      <c r="Z26" s="114">
        <f t="shared" si="4"/>
        <v>0</v>
      </c>
    </row>
    <row r="27" spans="1:26" ht="15.75" x14ac:dyDescent="0.25">
      <c r="A27" s="94">
        <v>23</v>
      </c>
      <c r="B27" s="81"/>
      <c r="C27" s="81"/>
      <c r="D27" s="81"/>
      <c r="E27" s="81"/>
      <c r="F27" s="81"/>
      <c r="G27" s="81"/>
      <c r="H27" s="82"/>
      <c r="I27" s="263">
        <f t="shared" si="0"/>
        <v>0</v>
      </c>
      <c r="J27" s="81"/>
      <c r="K27" s="83">
        <f t="shared" si="1"/>
        <v>0</v>
      </c>
      <c r="L27" s="81"/>
      <c r="M27" s="81"/>
      <c r="N27" s="81"/>
      <c r="O27" s="81"/>
      <c r="P27" s="81"/>
      <c r="Q27" s="81"/>
      <c r="R27" s="81"/>
      <c r="S27" s="81"/>
      <c r="T27" s="83">
        <f t="shared" si="2"/>
        <v>0</v>
      </c>
      <c r="U27" s="81"/>
      <c r="V27" s="81"/>
      <c r="W27" s="81"/>
      <c r="X27" s="81"/>
      <c r="Y27" s="83">
        <f t="shared" si="3"/>
        <v>0</v>
      </c>
      <c r="Z27" s="114">
        <f t="shared" si="4"/>
        <v>0</v>
      </c>
    </row>
    <row r="28" spans="1:26" ht="15.75" x14ac:dyDescent="0.25">
      <c r="A28" s="94">
        <v>24</v>
      </c>
      <c r="B28" s="81"/>
      <c r="C28" s="81"/>
      <c r="D28" s="81"/>
      <c r="E28" s="81"/>
      <c r="F28" s="81"/>
      <c r="G28" s="81"/>
      <c r="H28" s="82"/>
      <c r="I28" s="263">
        <f t="shared" si="0"/>
        <v>0</v>
      </c>
      <c r="J28" s="81"/>
      <c r="K28" s="83">
        <f t="shared" si="1"/>
        <v>0</v>
      </c>
      <c r="L28" s="81"/>
      <c r="M28" s="81"/>
      <c r="N28" s="81"/>
      <c r="O28" s="81"/>
      <c r="P28" s="81"/>
      <c r="Q28" s="81"/>
      <c r="R28" s="81"/>
      <c r="S28" s="81"/>
      <c r="T28" s="83">
        <f t="shared" si="2"/>
        <v>0</v>
      </c>
      <c r="U28" s="81"/>
      <c r="V28" s="81"/>
      <c r="W28" s="81"/>
      <c r="X28" s="81"/>
      <c r="Y28" s="83">
        <f t="shared" si="3"/>
        <v>0</v>
      </c>
      <c r="Z28" s="114">
        <f t="shared" si="4"/>
        <v>0</v>
      </c>
    </row>
    <row r="29" spans="1:26" ht="16.5" thickBot="1" x14ac:dyDescent="0.3">
      <c r="A29" s="116">
        <v>25</v>
      </c>
      <c r="B29" s="84"/>
      <c r="C29" s="84"/>
      <c r="D29" s="84"/>
      <c r="E29" s="84"/>
      <c r="F29" s="84"/>
      <c r="G29" s="84"/>
      <c r="H29" s="85"/>
      <c r="I29" s="264">
        <f t="shared" si="0"/>
        <v>0</v>
      </c>
      <c r="J29" s="84"/>
      <c r="K29" s="87">
        <f t="shared" si="1"/>
        <v>0</v>
      </c>
      <c r="L29" s="84"/>
      <c r="M29" s="84"/>
      <c r="N29" s="84"/>
      <c r="O29" s="84"/>
      <c r="P29" s="84"/>
      <c r="Q29" s="84"/>
      <c r="R29" s="84"/>
      <c r="S29" s="84"/>
      <c r="T29" s="87">
        <f t="shared" si="2"/>
        <v>0</v>
      </c>
      <c r="U29" s="84"/>
      <c r="V29" s="84"/>
      <c r="W29" s="84"/>
      <c r="X29" s="84"/>
      <c r="Y29" s="87">
        <f t="shared" si="3"/>
        <v>0</v>
      </c>
      <c r="Z29" s="117">
        <f t="shared" si="4"/>
        <v>0</v>
      </c>
    </row>
    <row r="30" spans="1:26" ht="15.75" x14ac:dyDescent="0.25">
      <c r="A30" s="88">
        <v>26</v>
      </c>
      <c r="B30" s="80"/>
      <c r="C30" s="80"/>
      <c r="D30" s="80"/>
      <c r="E30" s="80"/>
      <c r="F30" s="80"/>
      <c r="G30" s="80"/>
      <c r="H30" s="78"/>
      <c r="I30" s="262">
        <f t="shared" si="0"/>
        <v>0</v>
      </c>
      <c r="J30" s="80"/>
      <c r="K30" s="79">
        <f t="shared" si="1"/>
        <v>0</v>
      </c>
      <c r="L30" s="80"/>
      <c r="M30" s="80"/>
      <c r="N30" s="80"/>
      <c r="O30" s="80"/>
      <c r="P30" s="80"/>
      <c r="Q30" s="80"/>
      <c r="R30" s="80"/>
      <c r="S30" s="80"/>
      <c r="T30" s="79">
        <f t="shared" si="2"/>
        <v>0</v>
      </c>
      <c r="U30" s="80"/>
      <c r="V30" s="80"/>
      <c r="W30" s="80"/>
      <c r="X30" s="80"/>
      <c r="Y30" s="79">
        <f t="shared" si="3"/>
        <v>0</v>
      </c>
      <c r="Z30" s="93">
        <f t="shared" si="4"/>
        <v>0</v>
      </c>
    </row>
    <row r="31" spans="1:26" ht="15.75" x14ac:dyDescent="0.25">
      <c r="A31" s="94">
        <v>27</v>
      </c>
      <c r="B31" s="81"/>
      <c r="C31" s="81"/>
      <c r="D31" s="81"/>
      <c r="E31" s="81"/>
      <c r="F31" s="81"/>
      <c r="G31" s="81"/>
      <c r="H31" s="82"/>
      <c r="I31" s="263">
        <f t="shared" si="0"/>
        <v>0</v>
      </c>
      <c r="J31" s="81"/>
      <c r="K31" s="83">
        <f t="shared" si="1"/>
        <v>0</v>
      </c>
      <c r="L31" s="81"/>
      <c r="M31" s="81"/>
      <c r="N31" s="81"/>
      <c r="O31" s="81"/>
      <c r="P31" s="81"/>
      <c r="Q31" s="81"/>
      <c r="R31" s="81"/>
      <c r="S31" s="81"/>
      <c r="T31" s="83">
        <f t="shared" si="2"/>
        <v>0</v>
      </c>
      <c r="U31" s="81"/>
      <c r="V31" s="81"/>
      <c r="W31" s="81"/>
      <c r="X31" s="81"/>
      <c r="Y31" s="83">
        <f t="shared" si="3"/>
        <v>0</v>
      </c>
      <c r="Z31" s="114">
        <f t="shared" si="4"/>
        <v>0</v>
      </c>
    </row>
    <row r="32" spans="1:26" ht="15.75" x14ac:dyDescent="0.25">
      <c r="A32" s="94">
        <v>28</v>
      </c>
      <c r="B32" s="81"/>
      <c r="C32" s="81"/>
      <c r="D32" s="81"/>
      <c r="E32" s="81"/>
      <c r="F32" s="81"/>
      <c r="G32" s="81"/>
      <c r="H32" s="82"/>
      <c r="I32" s="263">
        <f t="shared" si="0"/>
        <v>0</v>
      </c>
      <c r="J32" s="81"/>
      <c r="K32" s="83">
        <f t="shared" si="1"/>
        <v>0</v>
      </c>
      <c r="L32" s="81"/>
      <c r="M32" s="81"/>
      <c r="N32" s="81"/>
      <c r="O32" s="81"/>
      <c r="P32" s="81"/>
      <c r="Q32" s="81"/>
      <c r="R32" s="81"/>
      <c r="S32" s="81"/>
      <c r="T32" s="83">
        <f t="shared" si="2"/>
        <v>0</v>
      </c>
      <c r="U32" s="81"/>
      <c r="V32" s="81"/>
      <c r="W32" s="81"/>
      <c r="X32" s="81"/>
      <c r="Y32" s="83">
        <f t="shared" si="3"/>
        <v>0</v>
      </c>
      <c r="Z32" s="114">
        <f t="shared" si="4"/>
        <v>0</v>
      </c>
    </row>
    <row r="33" spans="1:26" ht="15.75" x14ac:dyDescent="0.25">
      <c r="A33" s="94">
        <v>29</v>
      </c>
      <c r="B33" s="81"/>
      <c r="C33" s="81"/>
      <c r="D33" s="81"/>
      <c r="E33" s="81"/>
      <c r="F33" s="81"/>
      <c r="G33" s="81"/>
      <c r="H33" s="82"/>
      <c r="I33" s="263">
        <f t="shared" si="0"/>
        <v>0</v>
      </c>
      <c r="J33" s="81"/>
      <c r="K33" s="83">
        <f t="shared" si="1"/>
        <v>0</v>
      </c>
      <c r="L33" s="81"/>
      <c r="M33" s="81"/>
      <c r="N33" s="81"/>
      <c r="O33" s="81"/>
      <c r="P33" s="81"/>
      <c r="Q33" s="81"/>
      <c r="R33" s="81"/>
      <c r="S33" s="81"/>
      <c r="T33" s="83">
        <f t="shared" si="2"/>
        <v>0</v>
      </c>
      <c r="U33" s="81"/>
      <c r="V33" s="81"/>
      <c r="W33" s="81"/>
      <c r="X33" s="81"/>
      <c r="Y33" s="83">
        <f t="shared" si="3"/>
        <v>0</v>
      </c>
      <c r="Z33" s="114">
        <f t="shared" si="4"/>
        <v>0</v>
      </c>
    </row>
    <row r="34" spans="1:26" ht="16.5" thickBot="1" x14ac:dyDescent="0.3">
      <c r="A34" s="116">
        <v>30</v>
      </c>
      <c r="B34" s="84"/>
      <c r="C34" s="84"/>
      <c r="D34" s="84"/>
      <c r="E34" s="84"/>
      <c r="F34" s="84"/>
      <c r="G34" s="84"/>
      <c r="H34" s="85"/>
      <c r="I34" s="264">
        <f t="shared" si="0"/>
        <v>0</v>
      </c>
      <c r="J34" s="84"/>
      <c r="K34" s="87">
        <f t="shared" si="1"/>
        <v>0</v>
      </c>
      <c r="L34" s="84"/>
      <c r="M34" s="84"/>
      <c r="N34" s="84"/>
      <c r="O34" s="84"/>
      <c r="P34" s="84"/>
      <c r="Q34" s="84"/>
      <c r="R34" s="84"/>
      <c r="S34" s="84"/>
      <c r="T34" s="87">
        <f t="shared" si="2"/>
        <v>0</v>
      </c>
      <c r="U34" s="84"/>
      <c r="V34" s="84"/>
      <c r="W34" s="84"/>
      <c r="X34" s="84"/>
      <c r="Y34" s="87">
        <f t="shared" si="3"/>
        <v>0</v>
      </c>
      <c r="Z34" s="117">
        <f t="shared" si="4"/>
        <v>0</v>
      </c>
    </row>
    <row r="35" spans="1:26" ht="15.75" x14ac:dyDescent="0.25">
      <c r="A35" s="88">
        <v>31</v>
      </c>
      <c r="B35" s="80"/>
      <c r="C35" s="80"/>
      <c r="D35" s="80"/>
      <c r="E35" s="80"/>
      <c r="F35" s="80"/>
      <c r="G35" s="80"/>
      <c r="H35" s="78"/>
      <c r="I35" s="262">
        <f t="shared" si="0"/>
        <v>0</v>
      </c>
      <c r="J35" s="80"/>
      <c r="K35" s="79">
        <f t="shared" si="1"/>
        <v>0</v>
      </c>
      <c r="L35" s="80"/>
      <c r="M35" s="80"/>
      <c r="N35" s="80"/>
      <c r="O35" s="80"/>
      <c r="P35" s="80"/>
      <c r="Q35" s="80"/>
      <c r="R35" s="80"/>
      <c r="S35" s="80"/>
      <c r="T35" s="79">
        <f t="shared" si="2"/>
        <v>0</v>
      </c>
      <c r="U35" s="80"/>
      <c r="V35" s="80"/>
      <c r="W35" s="80"/>
      <c r="X35" s="80"/>
      <c r="Y35" s="79">
        <f t="shared" si="3"/>
        <v>0</v>
      </c>
      <c r="Z35" s="93">
        <f t="shared" si="4"/>
        <v>0</v>
      </c>
    </row>
    <row r="36" spans="1:26" ht="15.75" x14ac:dyDescent="0.25">
      <c r="A36" s="94">
        <v>32</v>
      </c>
      <c r="B36" s="81"/>
      <c r="C36" s="81"/>
      <c r="D36" s="81"/>
      <c r="E36" s="81"/>
      <c r="F36" s="81"/>
      <c r="G36" s="81"/>
      <c r="H36" s="82"/>
      <c r="I36" s="263">
        <f t="shared" si="0"/>
        <v>0</v>
      </c>
      <c r="J36" s="81"/>
      <c r="K36" s="83">
        <f t="shared" si="1"/>
        <v>0</v>
      </c>
      <c r="L36" s="81"/>
      <c r="M36" s="81"/>
      <c r="N36" s="81"/>
      <c r="O36" s="81"/>
      <c r="P36" s="81"/>
      <c r="Q36" s="81"/>
      <c r="R36" s="81"/>
      <c r="S36" s="81"/>
      <c r="T36" s="83">
        <f t="shared" si="2"/>
        <v>0</v>
      </c>
      <c r="U36" s="81"/>
      <c r="V36" s="81"/>
      <c r="W36" s="81"/>
      <c r="X36" s="81"/>
      <c r="Y36" s="83">
        <f t="shared" si="3"/>
        <v>0</v>
      </c>
      <c r="Z36" s="114">
        <f t="shared" si="4"/>
        <v>0</v>
      </c>
    </row>
    <row r="37" spans="1:26" ht="15.75" x14ac:dyDescent="0.25">
      <c r="A37" s="94">
        <v>33</v>
      </c>
      <c r="B37" s="81"/>
      <c r="C37" s="81"/>
      <c r="D37" s="81"/>
      <c r="E37" s="81"/>
      <c r="F37" s="81"/>
      <c r="G37" s="81"/>
      <c r="H37" s="82"/>
      <c r="I37" s="263">
        <f t="shared" si="0"/>
        <v>0</v>
      </c>
      <c r="J37" s="81"/>
      <c r="K37" s="83">
        <f t="shared" si="1"/>
        <v>0</v>
      </c>
      <c r="L37" s="81"/>
      <c r="M37" s="81"/>
      <c r="N37" s="81"/>
      <c r="O37" s="81"/>
      <c r="P37" s="81"/>
      <c r="Q37" s="81"/>
      <c r="R37" s="81"/>
      <c r="S37" s="81"/>
      <c r="T37" s="83">
        <f t="shared" si="2"/>
        <v>0</v>
      </c>
      <c r="U37" s="81"/>
      <c r="V37" s="81"/>
      <c r="W37" s="81"/>
      <c r="X37" s="81"/>
      <c r="Y37" s="83">
        <f t="shared" si="3"/>
        <v>0</v>
      </c>
      <c r="Z37" s="114">
        <f t="shared" si="4"/>
        <v>0</v>
      </c>
    </row>
    <row r="38" spans="1:26" ht="15.75" x14ac:dyDescent="0.25">
      <c r="A38" s="94">
        <v>34</v>
      </c>
      <c r="B38" s="81"/>
      <c r="C38" s="81"/>
      <c r="D38" s="81"/>
      <c r="E38" s="81"/>
      <c r="F38" s="81"/>
      <c r="G38" s="81"/>
      <c r="H38" s="82"/>
      <c r="I38" s="263">
        <f t="shared" si="0"/>
        <v>0</v>
      </c>
      <c r="J38" s="81"/>
      <c r="K38" s="83">
        <f t="shared" si="1"/>
        <v>0</v>
      </c>
      <c r="L38" s="81"/>
      <c r="M38" s="81"/>
      <c r="N38" s="81"/>
      <c r="O38" s="81"/>
      <c r="P38" s="81"/>
      <c r="Q38" s="81"/>
      <c r="R38" s="81"/>
      <c r="S38" s="81"/>
      <c r="T38" s="83">
        <f t="shared" si="2"/>
        <v>0</v>
      </c>
      <c r="U38" s="81"/>
      <c r="V38" s="81"/>
      <c r="W38" s="81"/>
      <c r="X38" s="81"/>
      <c r="Y38" s="83">
        <f t="shared" si="3"/>
        <v>0</v>
      </c>
      <c r="Z38" s="114">
        <f t="shared" si="4"/>
        <v>0</v>
      </c>
    </row>
    <row r="39" spans="1:26" ht="16.5" thickBot="1" x14ac:dyDescent="0.3">
      <c r="A39" s="116">
        <v>35</v>
      </c>
      <c r="B39" s="84"/>
      <c r="C39" s="84"/>
      <c r="D39" s="84"/>
      <c r="E39" s="84"/>
      <c r="F39" s="84"/>
      <c r="G39" s="84"/>
      <c r="H39" s="85"/>
      <c r="I39" s="264">
        <f t="shared" si="0"/>
        <v>0</v>
      </c>
      <c r="J39" s="84"/>
      <c r="K39" s="87">
        <f t="shared" si="1"/>
        <v>0</v>
      </c>
      <c r="L39" s="84"/>
      <c r="M39" s="84"/>
      <c r="N39" s="84"/>
      <c r="O39" s="84"/>
      <c r="P39" s="84"/>
      <c r="Q39" s="84"/>
      <c r="R39" s="84"/>
      <c r="S39" s="84"/>
      <c r="T39" s="87">
        <f t="shared" si="2"/>
        <v>0</v>
      </c>
      <c r="U39" s="84"/>
      <c r="V39" s="84"/>
      <c r="W39" s="84"/>
      <c r="X39" s="84"/>
      <c r="Y39" s="87">
        <f t="shared" si="3"/>
        <v>0</v>
      </c>
      <c r="Z39" s="117">
        <f t="shared" si="4"/>
        <v>0</v>
      </c>
    </row>
    <row r="40" spans="1:26" ht="15.75" x14ac:dyDescent="0.25">
      <c r="A40" s="88">
        <v>36</v>
      </c>
      <c r="B40" s="80"/>
      <c r="C40" s="80"/>
      <c r="D40" s="80"/>
      <c r="E40" s="80"/>
      <c r="F40" s="80"/>
      <c r="G40" s="80"/>
      <c r="H40" s="78"/>
      <c r="I40" s="262">
        <f t="shared" si="0"/>
        <v>0</v>
      </c>
      <c r="J40" s="80"/>
      <c r="K40" s="79">
        <f t="shared" si="1"/>
        <v>0</v>
      </c>
      <c r="L40" s="80"/>
      <c r="M40" s="80"/>
      <c r="N40" s="80"/>
      <c r="O40" s="80"/>
      <c r="P40" s="80"/>
      <c r="Q40" s="80"/>
      <c r="R40" s="80"/>
      <c r="S40" s="80"/>
      <c r="T40" s="79">
        <f t="shared" si="2"/>
        <v>0</v>
      </c>
      <c r="U40" s="80"/>
      <c r="V40" s="80"/>
      <c r="W40" s="80"/>
      <c r="X40" s="80"/>
      <c r="Y40" s="79">
        <f t="shared" si="3"/>
        <v>0</v>
      </c>
      <c r="Z40" s="93">
        <f t="shared" si="4"/>
        <v>0</v>
      </c>
    </row>
    <row r="41" spans="1:26" ht="15.75" x14ac:dyDescent="0.25">
      <c r="A41" s="94">
        <v>37</v>
      </c>
      <c r="B41" s="81"/>
      <c r="C41" s="81"/>
      <c r="D41" s="81"/>
      <c r="E41" s="81"/>
      <c r="F41" s="81"/>
      <c r="G41" s="81"/>
      <c r="H41" s="82"/>
      <c r="I41" s="263">
        <f t="shared" si="0"/>
        <v>0</v>
      </c>
      <c r="J41" s="81"/>
      <c r="K41" s="83">
        <f t="shared" si="1"/>
        <v>0</v>
      </c>
      <c r="L41" s="81"/>
      <c r="M41" s="81"/>
      <c r="N41" s="81"/>
      <c r="O41" s="81"/>
      <c r="P41" s="81"/>
      <c r="Q41" s="81"/>
      <c r="R41" s="81"/>
      <c r="S41" s="81"/>
      <c r="T41" s="83">
        <f t="shared" si="2"/>
        <v>0</v>
      </c>
      <c r="U41" s="81"/>
      <c r="V41" s="81"/>
      <c r="W41" s="81"/>
      <c r="X41" s="81"/>
      <c r="Y41" s="83">
        <f t="shared" si="3"/>
        <v>0</v>
      </c>
      <c r="Z41" s="114">
        <f t="shared" si="4"/>
        <v>0</v>
      </c>
    </row>
    <row r="42" spans="1:26" ht="15.75" x14ac:dyDescent="0.25">
      <c r="A42" s="94">
        <v>38</v>
      </c>
      <c r="B42" s="81"/>
      <c r="C42" s="81"/>
      <c r="D42" s="81"/>
      <c r="E42" s="81"/>
      <c r="F42" s="81"/>
      <c r="G42" s="81"/>
      <c r="H42" s="82"/>
      <c r="I42" s="263">
        <f t="shared" si="0"/>
        <v>0</v>
      </c>
      <c r="J42" s="81"/>
      <c r="K42" s="83">
        <f t="shared" si="1"/>
        <v>0</v>
      </c>
      <c r="L42" s="81"/>
      <c r="M42" s="81"/>
      <c r="N42" s="81"/>
      <c r="O42" s="81"/>
      <c r="P42" s="81"/>
      <c r="Q42" s="81"/>
      <c r="R42" s="81"/>
      <c r="S42" s="81"/>
      <c r="T42" s="83">
        <f t="shared" si="2"/>
        <v>0</v>
      </c>
      <c r="U42" s="81"/>
      <c r="V42" s="81"/>
      <c r="W42" s="81"/>
      <c r="X42" s="81"/>
      <c r="Y42" s="83">
        <f t="shared" si="3"/>
        <v>0</v>
      </c>
      <c r="Z42" s="114">
        <f t="shared" si="4"/>
        <v>0</v>
      </c>
    </row>
    <row r="43" spans="1:26" ht="15.75" x14ac:dyDescent="0.25">
      <c r="A43" s="94">
        <v>39</v>
      </c>
      <c r="B43" s="81"/>
      <c r="C43" s="81"/>
      <c r="D43" s="81"/>
      <c r="E43" s="81"/>
      <c r="F43" s="81"/>
      <c r="G43" s="81"/>
      <c r="H43" s="82"/>
      <c r="I43" s="263">
        <f t="shared" si="0"/>
        <v>0</v>
      </c>
      <c r="J43" s="81"/>
      <c r="K43" s="83">
        <f t="shared" si="1"/>
        <v>0</v>
      </c>
      <c r="L43" s="81"/>
      <c r="M43" s="81"/>
      <c r="N43" s="81"/>
      <c r="O43" s="81"/>
      <c r="P43" s="81"/>
      <c r="Q43" s="81"/>
      <c r="R43" s="81"/>
      <c r="S43" s="81"/>
      <c r="T43" s="83">
        <f t="shared" si="2"/>
        <v>0</v>
      </c>
      <c r="U43" s="81"/>
      <c r="V43" s="81"/>
      <c r="W43" s="81"/>
      <c r="X43" s="81"/>
      <c r="Y43" s="83">
        <f t="shared" si="3"/>
        <v>0</v>
      </c>
      <c r="Z43" s="114">
        <f t="shared" si="4"/>
        <v>0</v>
      </c>
    </row>
    <row r="44" spans="1:26" ht="16.5" thickBot="1" x14ac:dyDescent="0.3">
      <c r="A44" s="116">
        <v>40</v>
      </c>
      <c r="B44" s="84"/>
      <c r="C44" s="84"/>
      <c r="D44" s="84"/>
      <c r="E44" s="84"/>
      <c r="F44" s="84"/>
      <c r="G44" s="84"/>
      <c r="H44" s="85"/>
      <c r="I44" s="264">
        <f t="shared" si="0"/>
        <v>0</v>
      </c>
      <c r="J44" s="84"/>
      <c r="K44" s="87">
        <f t="shared" si="1"/>
        <v>0</v>
      </c>
      <c r="L44" s="84"/>
      <c r="M44" s="84"/>
      <c r="N44" s="84"/>
      <c r="O44" s="84"/>
      <c r="P44" s="84"/>
      <c r="Q44" s="84"/>
      <c r="R44" s="84"/>
      <c r="S44" s="84"/>
      <c r="T44" s="87">
        <f t="shared" si="2"/>
        <v>0</v>
      </c>
      <c r="U44" s="84"/>
      <c r="V44" s="84"/>
      <c r="W44" s="84"/>
      <c r="X44" s="84"/>
      <c r="Y44" s="87">
        <f t="shared" si="3"/>
        <v>0</v>
      </c>
      <c r="Z44" s="117">
        <f t="shared" si="4"/>
        <v>0</v>
      </c>
    </row>
    <row r="45" spans="1:26" ht="15.75" x14ac:dyDescent="0.25">
      <c r="A45" s="88">
        <v>41</v>
      </c>
      <c r="B45" s="260"/>
      <c r="C45" s="260"/>
      <c r="D45" s="260"/>
      <c r="E45" s="260"/>
      <c r="F45" s="260"/>
      <c r="G45" s="260"/>
      <c r="H45" s="260"/>
      <c r="I45" s="262">
        <f t="shared" si="0"/>
        <v>0</v>
      </c>
      <c r="J45" s="260"/>
      <c r="K45" s="79">
        <f t="shared" si="1"/>
        <v>0</v>
      </c>
      <c r="L45" s="260"/>
      <c r="M45" s="260"/>
      <c r="N45" s="260"/>
      <c r="O45" s="260"/>
      <c r="P45" s="260"/>
      <c r="Q45" s="260"/>
      <c r="R45" s="260"/>
      <c r="S45" s="260"/>
      <c r="T45" s="79">
        <f t="shared" si="2"/>
        <v>0</v>
      </c>
      <c r="U45" s="260"/>
      <c r="V45" s="260"/>
      <c r="W45" s="260"/>
      <c r="X45" s="260"/>
      <c r="Y45" s="79">
        <f t="shared" si="3"/>
        <v>0</v>
      </c>
      <c r="Z45" s="93">
        <f t="shared" si="4"/>
        <v>0</v>
      </c>
    </row>
    <row r="46" spans="1:26" ht="16.5" thickBot="1" x14ac:dyDescent="0.3">
      <c r="A46" s="89">
        <v>42</v>
      </c>
      <c r="B46" s="261"/>
      <c r="C46" s="261"/>
      <c r="D46" s="261"/>
      <c r="E46" s="261"/>
      <c r="F46" s="261"/>
      <c r="G46" s="261"/>
      <c r="H46" s="261"/>
      <c r="I46" s="265">
        <f t="shared" si="0"/>
        <v>0</v>
      </c>
      <c r="J46" s="261"/>
      <c r="K46" s="77">
        <f t="shared" si="1"/>
        <v>0</v>
      </c>
      <c r="L46" s="261"/>
      <c r="M46" s="261"/>
      <c r="N46" s="261"/>
      <c r="O46" s="261"/>
      <c r="P46" s="261"/>
      <c r="Q46" s="261"/>
      <c r="R46" s="261"/>
      <c r="S46" s="261"/>
      <c r="T46" s="77">
        <f t="shared" si="2"/>
        <v>0</v>
      </c>
      <c r="U46" s="261"/>
      <c r="V46" s="261"/>
      <c r="W46" s="261"/>
      <c r="X46" s="261"/>
      <c r="Y46" s="77">
        <f t="shared" si="3"/>
        <v>0</v>
      </c>
      <c r="Z46" s="115">
        <f t="shared" si="4"/>
        <v>0</v>
      </c>
    </row>
    <row r="47" spans="1:26" ht="21" x14ac:dyDescent="0.35">
      <c r="M47" s="256">
        <v>31</v>
      </c>
    </row>
  </sheetData>
  <sheetProtection password="CC2F" sheet="1" objects="1" scenarios="1"/>
  <mergeCells count="9">
    <mergeCell ref="A1:Z1"/>
    <mergeCell ref="B2:I2"/>
    <mergeCell ref="J2:J3"/>
    <mergeCell ref="K2:K3"/>
    <mergeCell ref="L2:S2"/>
    <mergeCell ref="T2:T3"/>
    <mergeCell ref="U2:X2"/>
    <mergeCell ref="Y2:Y3"/>
    <mergeCell ref="Z2:Z3"/>
  </mergeCells>
  <pageMargins left="0.31496062992125984" right="0.11811023622047245" top="0.35433070866141736" bottom="0.15748031496062992" header="0.31496062992125984" footer="0.31496062992125984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BE48"/>
  <sheetViews>
    <sheetView view="pageBreakPreview" zoomScaleNormal="100" zoomScaleSheetLayoutView="100" workbookViewId="0">
      <selection activeCell="V20" sqref="V20"/>
    </sheetView>
  </sheetViews>
  <sheetFormatPr defaultRowHeight="15" x14ac:dyDescent="0.2"/>
  <cols>
    <col min="1" max="1" width="4.375" style="58" customWidth="1"/>
    <col min="2" max="2" width="4.75" style="58" customWidth="1"/>
    <col min="3" max="57" width="1.5" style="58" customWidth="1"/>
  </cols>
  <sheetData>
    <row r="1" spans="1:57" thickBot="1" x14ac:dyDescent="0.25">
      <c r="A1" s="404" t="s">
        <v>38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404"/>
      <c r="X1" s="404"/>
      <c r="Y1" s="404"/>
      <c r="Z1" s="404"/>
      <c r="AA1" s="404"/>
      <c r="AB1" s="404"/>
      <c r="AC1" s="404"/>
      <c r="AD1" s="404"/>
      <c r="AE1" s="404"/>
      <c r="AF1" s="404"/>
      <c r="AG1" s="404"/>
      <c r="AH1" s="404"/>
      <c r="AI1" s="404"/>
      <c r="AJ1" s="404"/>
      <c r="AK1" s="404"/>
      <c r="AL1" s="404"/>
      <c r="AM1" s="404"/>
      <c r="AN1" s="404"/>
      <c r="AO1" s="404"/>
      <c r="AP1" s="404"/>
      <c r="AQ1" s="404"/>
      <c r="AR1" s="404"/>
      <c r="AS1" s="404"/>
      <c r="AT1" s="404"/>
      <c r="AU1" s="404"/>
      <c r="AV1" s="404"/>
      <c r="AW1" s="404"/>
      <c r="AX1" s="404"/>
      <c r="AY1" s="404"/>
      <c r="AZ1" s="404"/>
      <c r="BA1" s="404"/>
      <c r="BB1" s="404"/>
      <c r="BC1" s="404"/>
      <c r="BD1" s="404"/>
      <c r="BE1" s="404"/>
    </row>
    <row r="2" spans="1:57" x14ac:dyDescent="0.2">
      <c r="A2" s="405" t="s">
        <v>30</v>
      </c>
      <c r="B2" s="50" t="s">
        <v>35</v>
      </c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W2" s="400"/>
      <c r="X2" s="400"/>
      <c r="Y2" s="400"/>
      <c r="Z2" s="400"/>
      <c r="AA2" s="400"/>
      <c r="AB2" s="400"/>
      <c r="AC2" s="400"/>
      <c r="AD2" s="400"/>
      <c r="AE2" s="400"/>
      <c r="AF2" s="400"/>
      <c r="AG2" s="400"/>
      <c r="AH2" s="400"/>
      <c r="AI2" s="400"/>
      <c r="AJ2" s="400"/>
      <c r="AK2" s="400"/>
      <c r="AL2" s="400"/>
      <c r="AM2" s="400"/>
      <c r="AN2" s="400"/>
      <c r="AO2" s="400"/>
      <c r="AP2" s="400"/>
      <c r="AQ2" s="400"/>
      <c r="AR2" s="400"/>
      <c r="AS2" s="400"/>
      <c r="AT2" s="400"/>
      <c r="AU2" s="400"/>
      <c r="AV2" s="400"/>
      <c r="AW2" s="400"/>
      <c r="AX2" s="400"/>
      <c r="AY2" s="400"/>
      <c r="AZ2" s="400"/>
      <c r="BA2" s="400"/>
      <c r="BB2" s="400"/>
      <c r="BC2" s="400"/>
      <c r="BD2" s="400"/>
      <c r="BE2" s="401"/>
    </row>
    <row r="3" spans="1:57" x14ac:dyDescent="0.2">
      <c r="A3" s="406"/>
      <c r="B3" s="52" t="s">
        <v>36</v>
      </c>
      <c r="C3" s="402">
        <v>1</v>
      </c>
      <c r="D3" s="402"/>
      <c r="E3" s="402"/>
      <c r="F3" s="402"/>
      <c r="G3" s="402"/>
      <c r="H3" s="402">
        <v>2</v>
      </c>
      <c r="I3" s="402"/>
      <c r="J3" s="402"/>
      <c r="K3" s="402"/>
      <c r="L3" s="402"/>
      <c r="M3" s="402">
        <v>3</v>
      </c>
      <c r="N3" s="402"/>
      <c r="O3" s="402"/>
      <c r="P3" s="402"/>
      <c r="Q3" s="402"/>
      <c r="R3" s="402">
        <v>4</v>
      </c>
      <c r="S3" s="402"/>
      <c r="T3" s="402"/>
      <c r="U3" s="402"/>
      <c r="V3" s="402"/>
      <c r="W3" s="402">
        <v>5</v>
      </c>
      <c r="X3" s="402"/>
      <c r="Y3" s="402"/>
      <c r="Z3" s="402"/>
      <c r="AA3" s="402"/>
      <c r="AB3" s="402">
        <v>6</v>
      </c>
      <c r="AC3" s="402"/>
      <c r="AD3" s="402"/>
      <c r="AE3" s="402"/>
      <c r="AF3" s="402"/>
      <c r="AG3" s="402">
        <v>7</v>
      </c>
      <c r="AH3" s="402"/>
      <c r="AI3" s="402"/>
      <c r="AJ3" s="402"/>
      <c r="AK3" s="402"/>
      <c r="AL3" s="402">
        <v>8</v>
      </c>
      <c r="AM3" s="402"/>
      <c r="AN3" s="402"/>
      <c r="AO3" s="402"/>
      <c r="AP3" s="402"/>
      <c r="AQ3" s="402">
        <v>9</v>
      </c>
      <c r="AR3" s="402"/>
      <c r="AS3" s="402"/>
      <c r="AT3" s="402"/>
      <c r="AU3" s="402"/>
      <c r="AV3" s="402">
        <v>10</v>
      </c>
      <c r="AW3" s="402"/>
      <c r="AX3" s="402"/>
      <c r="AY3" s="402"/>
      <c r="AZ3" s="402"/>
      <c r="BA3" s="402">
        <v>11</v>
      </c>
      <c r="BB3" s="402"/>
      <c r="BC3" s="402"/>
      <c r="BD3" s="402"/>
      <c r="BE3" s="403"/>
    </row>
    <row r="4" spans="1:57" ht="12.75" customHeight="1" x14ac:dyDescent="0.2">
      <c r="A4" s="406"/>
      <c r="B4" s="56" t="s">
        <v>37</v>
      </c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355"/>
    </row>
    <row r="5" spans="1:57" ht="12" customHeight="1" thickBot="1" x14ac:dyDescent="0.25">
      <c r="A5" s="407"/>
      <c r="B5" s="352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  <c r="P5" s="356"/>
      <c r="Q5" s="356"/>
      <c r="R5" s="356"/>
      <c r="S5" s="356"/>
      <c r="T5" s="356"/>
      <c r="U5" s="356"/>
      <c r="V5" s="356"/>
      <c r="W5" s="356"/>
      <c r="X5" s="356"/>
      <c r="Y5" s="356"/>
      <c r="Z5" s="356"/>
      <c r="AA5" s="356"/>
      <c r="AB5" s="356"/>
      <c r="AC5" s="356"/>
      <c r="AD5" s="356"/>
      <c r="AE5" s="356"/>
      <c r="AF5" s="356"/>
      <c r="AG5" s="356"/>
      <c r="AH5" s="356"/>
      <c r="AI5" s="356"/>
      <c r="AJ5" s="356"/>
      <c r="AK5" s="356"/>
      <c r="AL5" s="356"/>
      <c r="AM5" s="356"/>
      <c r="AN5" s="356"/>
      <c r="AO5" s="356"/>
      <c r="AP5" s="356"/>
      <c r="AQ5" s="356"/>
      <c r="AR5" s="356"/>
      <c r="AS5" s="356"/>
      <c r="AT5" s="356"/>
      <c r="AU5" s="356"/>
      <c r="AV5" s="356"/>
      <c r="AW5" s="356"/>
      <c r="AX5" s="356"/>
      <c r="AY5" s="356"/>
      <c r="AZ5" s="356"/>
      <c r="BA5" s="356"/>
      <c r="BB5" s="356"/>
      <c r="BC5" s="356"/>
      <c r="BD5" s="356"/>
      <c r="BE5" s="357"/>
    </row>
    <row r="6" spans="1:57" x14ac:dyDescent="0.2">
      <c r="A6" s="59">
        <v>1</v>
      </c>
      <c r="B6" s="50"/>
      <c r="C6" s="51"/>
      <c r="D6" s="211"/>
      <c r="E6" s="211"/>
      <c r="F6" s="211"/>
      <c r="G6" s="211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</row>
    <row r="7" spans="1:57" x14ac:dyDescent="0.2">
      <c r="A7" s="64">
        <v>2</v>
      </c>
      <c r="B7" s="52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65"/>
    </row>
    <row r="8" spans="1:57" x14ac:dyDescent="0.2">
      <c r="A8" s="64">
        <v>3</v>
      </c>
      <c r="B8" s="52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65"/>
    </row>
    <row r="9" spans="1:57" x14ac:dyDescent="0.2">
      <c r="A9" s="64">
        <v>4</v>
      </c>
      <c r="B9" s="52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65"/>
    </row>
    <row r="10" spans="1:57" ht="15.75" thickBot="1" x14ac:dyDescent="0.25">
      <c r="A10" s="61">
        <v>5</v>
      </c>
      <c r="B10" s="54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66"/>
    </row>
    <row r="11" spans="1:57" x14ac:dyDescent="0.2">
      <c r="A11" s="59">
        <v>6</v>
      </c>
      <c r="B11" s="50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63"/>
    </row>
    <row r="12" spans="1:57" x14ac:dyDescent="0.2">
      <c r="A12" s="64">
        <v>7</v>
      </c>
      <c r="B12" s="52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65"/>
    </row>
    <row r="13" spans="1:57" x14ac:dyDescent="0.2">
      <c r="A13" s="64">
        <v>8</v>
      </c>
      <c r="B13" s="52"/>
      <c r="C13" s="53"/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53"/>
      <c r="BD13" s="53"/>
      <c r="BE13" s="65"/>
    </row>
    <row r="14" spans="1:57" x14ac:dyDescent="0.2">
      <c r="A14" s="64">
        <v>9</v>
      </c>
      <c r="B14" s="52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53"/>
      <c r="AW14" s="53"/>
      <c r="AX14" s="53"/>
      <c r="AY14" s="53"/>
      <c r="AZ14" s="53"/>
      <c r="BA14" s="53"/>
      <c r="BB14" s="53"/>
      <c r="BC14" s="53"/>
      <c r="BD14" s="53"/>
      <c r="BE14" s="65"/>
    </row>
    <row r="15" spans="1:57" ht="15.75" thickBot="1" x14ac:dyDescent="0.25">
      <c r="A15" s="61">
        <v>10</v>
      </c>
      <c r="B15" s="54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66"/>
    </row>
    <row r="16" spans="1:57" x14ac:dyDescent="0.2">
      <c r="A16" s="59">
        <v>11</v>
      </c>
      <c r="B16" s="50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  <c r="BA16" s="51"/>
      <c r="BB16" s="51"/>
      <c r="BC16" s="51"/>
      <c r="BD16" s="51"/>
      <c r="BE16" s="63"/>
    </row>
    <row r="17" spans="1:57" x14ac:dyDescent="0.2">
      <c r="A17" s="64">
        <v>12</v>
      </c>
      <c r="B17" s="52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65"/>
    </row>
    <row r="18" spans="1:57" x14ac:dyDescent="0.2">
      <c r="A18" s="64">
        <v>13</v>
      </c>
      <c r="B18" s="52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  <c r="BD18" s="53"/>
      <c r="BE18" s="65"/>
    </row>
    <row r="19" spans="1:57" x14ac:dyDescent="0.2">
      <c r="A19" s="64">
        <v>14</v>
      </c>
      <c r="B19" s="52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65"/>
    </row>
    <row r="20" spans="1:57" ht="15.75" thickBot="1" x14ac:dyDescent="0.25">
      <c r="A20" s="61">
        <v>15</v>
      </c>
      <c r="B20" s="54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66"/>
    </row>
    <row r="21" spans="1:57" x14ac:dyDescent="0.2">
      <c r="A21" s="59">
        <v>16</v>
      </c>
      <c r="B21" s="50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63"/>
    </row>
    <row r="22" spans="1:57" x14ac:dyDescent="0.2">
      <c r="A22" s="64">
        <v>17</v>
      </c>
      <c r="B22" s="52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65"/>
    </row>
    <row r="23" spans="1:57" x14ac:dyDescent="0.2">
      <c r="A23" s="64">
        <v>18</v>
      </c>
      <c r="B23" s="52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65"/>
    </row>
    <row r="24" spans="1:57" x14ac:dyDescent="0.2">
      <c r="A24" s="64">
        <v>19</v>
      </c>
      <c r="B24" s="52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65"/>
    </row>
    <row r="25" spans="1:57" ht="15.75" thickBot="1" x14ac:dyDescent="0.25">
      <c r="A25" s="61">
        <v>20</v>
      </c>
      <c r="B25" s="54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66"/>
    </row>
    <row r="26" spans="1:57" x14ac:dyDescent="0.2">
      <c r="A26" s="59">
        <v>21</v>
      </c>
      <c r="B26" s="50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51"/>
      <c r="BB26" s="51"/>
      <c r="BC26" s="51"/>
      <c r="BD26" s="51"/>
      <c r="BE26" s="63"/>
    </row>
    <row r="27" spans="1:57" x14ac:dyDescent="0.2">
      <c r="A27" s="64">
        <v>22</v>
      </c>
      <c r="B27" s="52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65"/>
    </row>
    <row r="28" spans="1:57" x14ac:dyDescent="0.2">
      <c r="A28" s="64">
        <v>23</v>
      </c>
      <c r="B28" s="52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65"/>
    </row>
    <row r="29" spans="1:57" x14ac:dyDescent="0.2">
      <c r="A29" s="64">
        <v>24</v>
      </c>
      <c r="B29" s="52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65"/>
    </row>
    <row r="30" spans="1:57" ht="15.75" thickBot="1" x14ac:dyDescent="0.25">
      <c r="A30" s="61">
        <v>25</v>
      </c>
      <c r="B30" s="54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66"/>
    </row>
    <row r="31" spans="1:57" x14ac:dyDescent="0.2">
      <c r="A31" s="59">
        <v>26</v>
      </c>
      <c r="B31" s="50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63"/>
    </row>
    <row r="32" spans="1:57" x14ac:dyDescent="0.2">
      <c r="A32" s="64">
        <v>27</v>
      </c>
      <c r="B32" s="52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  <c r="BA32" s="53"/>
      <c r="BB32" s="53"/>
      <c r="BC32" s="53"/>
      <c r="BD32" s="53"/>
      <c r="BE32" s="65"/>
    </row>
    <row r="33" spans="1:57" x14ac:dyDescent="0.2">
      <c r="A33" s="64">
        <v>28</v>
      </c>
      <c r="B33" s="52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  <c r="AZ33" s="53"/>
      <c r="BA33" s="53"/>
      <c r="BB33" s="53"/>
      <c r="BC33" s="53"/>
      <c r="BD33" s="53"/>
      <c r="BE33" s="65"/>
    </row>
    <row r="34" spans="1:57" x14ac:dyDescent="0.2">
      <c r="A34" s="64">
        <v>29</v>
      </c>
      <c r="B34" s="52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65"/>
    </row>
    <row r="35" spans="1:57" ht="15.75" thickBot="1" x14ac:dyDescent="0.25">
      <c r="A35" s="61">
        <v>30</v>
      </c>
      <c r="B35" s="54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66"/>
    </row>
    <row r="36" spans="1:57" x14ac:dyDescent="0.2">
      <c r="A36" s="59">
        <v>31</v>
      </c>
      <c r="B36" s="50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63"/>
    </row>
    <row r="37" spans="1:57" x14ac:dyDescent="0.2">
      <c r="A37" s="64">
        <v>32</v>
      </c>
      <c r="B37" s="52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65"/>
    </row>
    <row r="38" spans="1:57" x14ac:dyDescent="0.2">
      <c r="A38" s="64">
        <v>33</v>
      </c>
      <c r="B38" s="52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65"/>
    </row>
    <row r="39" spans="1:57" x14ac:dyDescent="0.2">
      <c r="A39" s="64">
        <v>34</v>
      </c>
      <c r="B39" s="52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  <c r="BD39" s="53"/>
      <c r="BE39" s="65"/>
    </row>
    <row r="40" spans="1:57" ht="15.75" thickBot="1" x14ac:dyDescent="0.25">
      <c r="A40" s="61">
        <v>35</v>
      </c>
      <c r="B40" s="54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66"/>
    </row>
    <row r="41" spans="1:57" x14ac:dyDescent="0.2">
      <c r="A41" s="59">
        <v>36</v>
      </c>
      <c r="B41" s="50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63"/>
    </row>
    <row r="42" spans="1:57" x14ac:dyDescent="0.2">
      <c r="A42" s="64">
        <v>37</v>
      </c>
      <c r="B42" s="52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/>
      <c r="AZ42" s="53"/>
      <c r="BA42" s="53"/>
      <c r="BB42" s="53"/>
      <c r="BC42" s="53"/>
      <c r="BD42" s="53"/>
      <c r="BE42" s="65"/>
    </row>
    <row r="43" spans="1:57" x14ac:dyDescent="0.2">
      <c r="A43" s="64">
        <v>38</v>
      </c>
      <c r="B43" s="52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65"/>
    </row>
    <row r="44" spans="1:57" x14ac:dyDescent="0.2">
      <c r="A44" s="64">
        <v>39</v>
      </c>
      <c r="B44" s="52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65"/>
    </row>
    <row r="45" spans="1:57" ht="15.75" thickBot="1" x14ac:dyDescent="0.25">
      <c r="A45" s="61">
        <v>40</v>
      </c>
      <c r="B45" s="54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66"/>
    </row>
    <row r="46" spans="1:57" x14ac:dyDescent="0.2">
      <c r="A46" s="59">
        <v>41</v>
      </c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60"/>
    </row>
    <row r="47" spans="1:57" ht="15.75" thickBot="1" x14ac:dyDescent="0.25">
      <c r="A47" s="61">
        <v>42</v>
      </c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62"/>
    </row>
    <row r="48" spans="1:57" ht="21" x14ac:dyDescent="0.35">
      <c r="W48" s="399">
        <v>2</v>
      </c>
      <c r="X48" s="399"/>
    </row>
  </sheetData>
  <sheetProtection password="CC2F" sheet="1" objects="1" scenarios="1"/>
  <mergeCells count="25">
    <mergeCell ref="A1:BE1"/>
    <mergeCell ref="C3:G3"/>
    <mergeCell ref="H3:L3"/>
    <mergeCell ref="M3:Q3"/>
    <mergeCell ref="R3:V3"/>
    <mergeCell ref="W3:AA3"/>
    <mergeCell ref="AB3:AF3"/>
    <mergeCell ref="AG3:AK3"/>
    <mergeCell ref="AL3:AP3"/>
    <mergeCell ref="AQ3:AU3"/>
    <mergeCell ref="AB2:AF2"/>
    <mergeCell ref="AG2:AK2"/>
    <mergeCell ref="AL2:AP2"/>
    <mergeCell ref="AQ2:AU2"/>
    <mergeCell ref="A2:A5"/>
    <mergeCell ref="W48:X48"/>
    <mergeCell ref="AV2:AZ2"/>
    <mergeCell ref="BA2:BE2"/>
    <mergeCell ref="C2:G2"/>
    <mergeCell ref="H2:L2"/>
    <mergeCell ref="M2:Q2"/>
    <mergeCell ref="R2:V2"/>
    <mergeCell ref="W2:AA2"/>
    <mergeCell ref="AV3:AZ3"/>
    <mergeCell ref="BA3:BE3"/>
  </mergeCells>
  <pageMargins left="0.31496062992125984" right="0.11811023622047245" top="0.35433070866141736" bottom="0.15748031496062992" header="0.31496062992125984" footer="0.31496062992125984"/>
  <pageSetup paperSize="9" orientation="portrait" horizontalDpi="0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0033"/>
  </sheetPr>
  <dimension ref="A1:F45"/>
  <sheetViews>
    <sheetView view="pageBreakPreview" zoomScaleNormal="100" zoomScaleSheetLayoutView="100" workbookViewId="0">
      <selection sqref="A1:F1"/>
    </sheetView>
  </sheetViews>
  <sheetFormatPr defaultRowHeight="14.25" x14ac:dyDescent="0.2"/>
  <cols>
    <col min="1" max="1" width="5.75" customWidth="1"/>
    <col min="2" max="3" width="13.5" customWidth="1"/>
    <col min="4" max="4" width="16.75" customWidth="1"/>
    <col min="5" max="5" width="17" customWidth="1"/>
    <col min="6" max="6" width="19.875" customWidth="1"/>
  </cols>
  <sheetData>
    <row r="1" spans="1:6" ht="21.75" thickBot="1" x14ac:dyDescent="0.25">
      <c r="A1" s="432" t="s">
        <v>84</v>
      </c>
      <c r="B1" s="432"/>
      <c r="C1" s="432"/>
      <c r="D1" s="432"/>
      <c r="E1" s="432"/>
      <c r="F1" s="432"/>
    </row>
    <row r="2" spans="1:6" ht="58.5" customHeight="1" thickBot="1" x14ac:dyDescent="0.25">
      <c r="A2" s="118" t="s">
        <v>30</v>
      </c>
      <c r="B2" s="119" t="s">
        <v>56</v>
      </c>
      <c r="C2" s="119" t="s">
        <v>57</v>
      </c>
      <c r="D2" s="120" t="s">
        <v>58</v>
      </c>
      <c r="E2" s="120" t="s">
        <v>59</v>
      </c>
      <c r="F2" s="121" t="s">
        <v>10</v>
      </c>
    </row>
    <row r="3" spans="1:6" ht="15.95" customHeight="1" x14ac:dyDescent="0.3">
      <c r="A3" s="90">
        <v>1</v>
      </c>
      <c r="B3" s="129">
        <f>'การงาน 1'!Z5</f>
        <v>0</v>
      </c>
      <c r="C3" s="129">
        <f>'การงาน 2'!Z5</f>
        <v>0</v>
      </c>
      <c r="D3" s="97">
        <f>B3+C3</f>
        <v>0</v>
      </c>
      <c r="E3" s="98">
        <f>D3/2</f>
        <v>0</v>
      </c>
      <c r="F3" s="106" t="str">
        <f>IF(E3&lt;49.5,"0",IF(E3&lt;54.5,"1",IF(E3&lt;59.5,"1.5",IF(E3&lt;64.5,"2",IF(E3&lt;69.5,"2.5",IF(E3&lt;74.5,"3",IF(E3&lt;79.5,"3.5",IF(E3&gt;=79.5,"4"))))))))</f>
        <v>0</v>
      </c>
    </row>
    <row r="4" spans="1:6" ht="15.95" customHeight="1" x14ac:dyDescent="0.3">
      <c r="A4" s="122">
        <v>2</v>
      </c>
      <c r="B4" s="103">
        <f>'การงาน 1'!Z6</f>
        <v>0</v>
      </c>
      <c r="C4" s="103">
        <f>'การงาน 2'!Z6</f>
        <v>0</v>
      </c>
      <c r="D4" s="103">
        <f t="shared" ref="D4:D44" si="0">B4+C4</f>
        <v>0</v>
      </c>
      <c r="E4" s="104">
        <f t="shared" ref="E4:E44" si="1">D4/2</f>
        <v>0</v>
      </c>
      <c r="F4" s="123" t="str">
        <f t="shared" ref="F4:F44" si="2">IF(E4&lt;49.5,"0",IF(E4&lt;54.5,"1",IF(E4&lt;59.5,"1.5",IF(E4&lt;64.5,"2",IF(E4&lt;69.5,"2.5",IF(E4&lt;74.5,"3",IF(E4&lt;79.5,"3.5",IF(E4&gt;=79.5,"4"))))))))</f>
        <v>0</v>
      </c>
    </row>
    <row r="5" spans="1:6" ht="15.95" customHeight="1" x14ac:dyDescent="0.3">
      <c r="A5" s="122">
        <v>3</v>
      </c>
      <c r="B5" s="103">
        <f>'การงาน 1'!Z7</f>
        <v>0</v>
      </c>
      <c r="C5" s="103">
        <f>'การงาน 2'!Z7</f>
        <v>0</v>
      </c>
      <c r="D5" s="103">
        <f t="shared" si="0"/>
        <v>0</v>
      </c>
      <c r="E5" s="104">
        <f t="shared" si="1"/>
        <v>0</v>
      </c>
      <c r="F5" s="123" t="str">
        <f t="shared" si="2"/>
        <v>0</v>
      </c>
    </row>
    <row r="6" spans="1:6" ht="15.95" customHeight="1" x14ac:dyDescent="0.3">
      <c r="A6" s="122">
        <v>4</v>
      </c>
      <c r="B6" s="103">
        <f>'การงาน 1'!Z8</f>
        <v>0</v>
      </c>
      <c r="C6" s="103">
        <f>'การงาน 2'!Z8</f>
        <v>0</v>
      </c>
      <c r="D6" s="103">
        <f t="shared" si="0"/>
        <v>0</v>
      </c>
      <c r="E6" s="104">
        <f t="shared" si="1"/>
        <v>0</v>
      </c>
      <c r="F6" s="123" t="str">
        <f t="shared" si="2"/>
        <v>0</v>
      </c>
    </row>
    <row r="7" spans="1:6" ht="15.95" customHeight="1" thickBot="1" x14ac:dyDescent="0.35">
      <c r="A7" s="111">
        <v>5</v>
      </c>
      <c r="B7" s="130">
        <f>'การงาน 1'!Z9</f>
        <v>0</v>
      </c>
      <c r="C7" s="130">
        <f>'การงาน 2'!Z9</f>
        <v>0</v>
      </c>
      <c r="D7" s="124">
        <f t="shared" si="0"/>
        <v>0</v>
      </c>
      <c r="E7" s="125">
        <f t="shared" si="1"/>
        <v>0</v>
      </c>
      <c r="F7" s="126" t="str">
        <f t="shared" si="2"/>
        <v>0</v>
      </c>
    </row>
    <row r="8" spans="1:6" ht="15.95" customHeight="1" x14ac:dyDescent="0.3">
      <c r="A8" s="90">
        <v>6</v>
      </c>
      <c r="B8" s="103">
        <f>'การงาน 1'!Z10</f>
        <v>0</v>
      </c>
      <c r="C8" s="103">
        <f>'การงาน 2'!Z10</f>
        <v>0</v>
      </c>
      <c r="D8" s="97">
        <f t="shared" si="0"/>
        <v>0</v>
      </c>
      <c r="E8" s="98">
        <f t="shared" si="1"/>
        <v>0</v>
      </c>
      <c r="F8" s="106" t="str">
        <f t="shared" si="2"/>
        <v>0</v>
      </c>
    </row>
    <row r="9" spans="1:6" ht="15.95" customHeight="1" x14ac:dyDescent="0.3">
      <c r="A9" s="122">
        <v>7</v>
      </c>
      <c r="B9" s="103">
        <f>'การงาน 1'!Z11</f>
        <v>0</v>
      </c>
      <c r="C9" s="103">
        <f>'การงาน 2'!Z11</f>
        <v>0</v>
      </c>
      <c r="D9" s="103">
        <f t="shared" si="0"/>
        <v>0</v>
      </c>
      <c r="E9" s="104">
        <f t="shared" si="1"/>
        <v>0</v>
      </c>
      <c r="F9" s="123" t="str">
        <f t="shared" si="2"/>
        <v>0</v>
      </c>
    </row>
    <row r="10" spans="1:6" ht="15.95" customHeight="1" x14ac:dyDescent="0.3">
      <c r="A10" s="122">
        <v>8</v>
      </c>
      <c r="B10" s="103">
        <f>'การงาน 1'!Z12</f>
        <v>0</v>
      </c>
      <c r="C10" s="103">
        <f>'การงาน 2'!Z12</f>
        <v>0</v>
      </c>
      <c r="D10" s="103">
        <f t="shared" si="0"/>
        <v>0</v>
      </c>
      <c r="E10" s="104">
        <f t="shared" si="1"/>
        <v>0</v>
      </c>
      <c r="F10" s="123" t="str">
        <f t="shared" si="2"/>
        <v>0</v>
      </c>
    </row>
    <row r="11" spans="1:6" ht="15.95" customHeight="1" x14ac:dyDescent="0.3">
      <c r="A11" s="122">
        <v>9</v>
      </c>
      <c r="B11" s="103">
        <f>'การงาน 1'!Z13</f>
        <v>0</v>
      </c>
      <c r="C11" s="103">
        <f>'การงาน 2'!Z13</f>
        <v>0</v>
      </c>
      <c r="D11" s="103">
        <f t="shared" si="0"/>
        <v>0</v>
      </c>
      <c r="E11" s="104">
        <f t="shared" si="1"/>
        <v>0</v>
      </c>
      <c r="F11" s="123" t="str">
        <f t="shared" si="2"/>
        <v>0</v>
      </c>
    </row>
    <row r="12" spans="1:6" ht="15.95" customHeight="1" thickBot="1" x14ac:dyDescent="0.35">
      <c r="A12" s="111">
        <v>10</v>
      </c>
      <c r="B12" s="130">
        <f>'การงาน 1'!Z14</f>
        <v>0</v>
      </c>
      <c r="C12" s="130">
        <f>'การงาน 2'!Z14</f>
        <v>0</v>
      </c>
      <c r="D12" s="124">
        <f t="shared" si="0"/>
        <v>0</v>
      </c>
      <c r="E12" s="125">
        <f t="shared" si="1"/>
        <v>0</v>
      </c>
      <c r="F12" s="126" t="str">
        <f t="shared" si="2"/>
        <v>0</v>
      </c>
    </row>
    <row r="13" spans="1:6" ht="15.95" customHeight="1" x14ac:dyDescent="0.3">
      <c r="A13" s="90">
        <v>11</v>
      </c>
      <c r="B13" s="129">
        <f>'การงาน 1'!Z15</f>
        <v>0</v>
      </c>
      <c r="C13" s="129">
        <f>'การงาน 2'!Z15</f>
        <v>0</v>
      </c>
      <c r="D13" s="97">
        <f t="shared" si="0"/>
        <v>0</v>
      </c>
      <c r="E13" s="98">
        <f t="shared" si="1"/>
        <v>0</v>
      </c>
      <c r="F13" s="106" t="str">
        <f t="shared" si="2"/>
        <v>0</v>
      </c>
    </row>
    <row r="14" spans="1:6" ht="15.95" customHeight="1" x14ac:dyDescent="0.3">
      <c r="A14" s="122">
        <v>12</v>
      </c>
      <c r="B14" s="103">
        <f>'การงาน 1'!Z16</f>
        <v>0</v>
      </c>
      <c r="C14" s="103">
        <f>'การงาน 2'!Z16</f>
        <v>0</v>
      </c>
      <c r="D14" s="103">
        <f t="shared" si="0"/>
        <v>0</v>
      </c>
      <c r="E14" s="104">
        <f t="shared" si="1"/>
        <v>0</v>
      </c>
      <c r="F14" s="123" t="str">
        <f t="shared" si="2"/>
        <v>0</v>
      </c>
    </row>
    <row r="15" spans="1:6" ht="15.95" customHeight="1" x14ac:dyDescent="0.3">
      <c r="A15" s="122">
        <v>13</v>
      </c>
      <c r="B15" s="103">
        <f>'การงาน 1'!Z17</f>
        <v>0</v>
      </c>
      <c r="C15" s="103">
        <f>'การงาน 2'!Z17</f>
        <v>0</v>
      </c>
      <c r="D15" s="103">
        <f t="shared" si="0"/>
        <v>0</v>
      </c>
      <c r="E15" s="104">
        <f t="shared" si="1"/>
        <v>0</v>
      </c>
      <c r="F15" s="123" t="str">
        <f t="shared" si="2"/>
        <v>0</v>
      </c>
    </row>
    <row r="16" spans="1:6" ht="15.95" customHeight="1" x14ac:dyDescent="0.3">
      <c r="A16" s="122">
        <v>14</v>
      </c>
      <c r="B16" s="103">
        <f>'การงาน 1'!Z18</f>
        <v>0</v>
      </c>
      <c r="C16" s="103">
        <f>'การงาน 2'!Z18</f>
        <v>0</v>
      </c>
      <c r="D16" s="103">
        <f t="shared" si="0"/>
        <v>0</v>
      </c>
      <c r="E16" s="104">
        <f t="shared" si="1"/>
        <v>0</v>
      </c>
      <c r="F16" s="123" t="str">
        <f t="shared" si="2"/>
        <v>0</v>
      </c>
    </row>
    <row r="17" spans="1:6" ht="15.95" customHeight="1" thickBot="1" x14ac:dyDescent="0.35">
      <c r="A17" s="111">
        <v>15</v>
      </c>
      <c r="B17" s="130">
        <f>'การงาน 1'!Z19</f>
        <v>0</v>
      </c>
      <c r="C17" s="130">
        <f>'การงาน 2'!Z19</f>
        <v>0</v>
      </c>
      <c r="D17" s="124">
        <f t="shared" si="0"/>
        <v>0</v>
      </c>
      <c r="E17" s="125">
        <f t="shared" si="1"/>
        <v>0</v>
      </c>
      <c r="F17" s="126" t="str">
        <f t="shared" si="2"/>
        <v>0</v>
      </c>
    </row>
    <row r="18" spans="1:6" ht="15.95" customHeight="1" x14ac:dyDescent="0.3">
      <c r="A18" s="90">
        <v>16</v>
      </c>
      <c r="B18" s="129">
        <f>'การงาน 1'!Z20</f>
        <v>0</v>
      </c>
      <c r="C18" s="129">
        <f>'การงาน 2'!Z20</f>
        <v>0</v>
      </c>
      <c r="D18" s="97">
        <f t="shared" si="0"/>
        <v>0</v>
      </c>
      <c r="E18" s="98">
        <f t="shared" si="1"/>
        <v>0</v>
      </c>
      <c r="F18" s="106" t="str">
        <f t="shared" si="2"/>
        <v>0</v>
      </c>
    </row>
    <row r="19" spans="1:6" ht="15.95" customHeight="1" x14ac:dyDescent="0.3">
      <c r="A19" s="122">
        <v>17</v>
      </c>
      <c r="B19" s="103">
        <f>'การงาน 1'!Z21</f>
        <v>0</v>
      </c>
      <c r="C19" s="103">
        <f>'การงาน 2'!Z21</f>
        <v>0</v>
      </c>
      <c r="D19" s="103">
        <f t="shared" si="0"/>
        <v>0</v>
      </c>
      <c r="E19" s="104">
        <f t="shared" si="1"/>
        <v>0</v>
      </c>
      <c r="F19" s="123" t="str">
        <f t="shared" si="2"/>
        <v>0</v>
      </c>
    </row>
    <row r="20" spans="1:6" ht="15.95" customHeight="1" x14ac:dyDescent="0.3">
      <c r="A20" s="122">
        <v>18</v>
      </c>
      <c r="B20" s="103">
        <f>'การงาน 1'!Z22</f>
        <v>0</v>
      </c>
      <c r="C20" s="103">
        <f>'การงาน 2'!Z22</f>
        <v>0</v>
      </c>
      <c r="D20" s="103">
        <f t="shared" si="0"/>
        <v>0</v>
      </c>
      <c r="E20" s="104">
        <f t="shared" si="1"/>
        <v>0</v>
      </c>
      <c r="F20" s="123" t="str">
        <f t="shared" si="2"/>
        <v>0</v>
      </c>
    </row>
    <row r="21" spans="1:6" ht="15.95" customHeight="1" x14ac:dyDescent="0.3">
      <c r="A21" s="122">
        <v>19</v>
      </c>
      <c r="B21" s="103">
        <f>'การงาน 1'!Z23</f>
        <v>0</v>
      </c>
      <c r="C21" s="103">
        <f>'การงาน 2'!Z23</f>
        <v>0</v>
      </c>
      <c r="D21" s="103">
        <f t="shared" si="0"/>
        <v>0</v>
      </c>
      <c r="E21" s="104">
        <f t="shared" si="1"/>
        <v>0</v>
      </c>
      <c r="F21" s="123" t="str">
        <f t="shared" si="2"/>
        <v>0</v>
      </c>
    </row>
    <row r="22" spans="1:6" ht="15.95" customHeight="1" thickBot="1" x14ac:dyDescent="0.35">
      <c r="A22" s="111">
        <v>20</v>
      </c>
      <c r="B22" s="130">
        <f>'การงาน 1'!Z24</f>
        <v>0</v>
      </c>
      <c r="C22" s="130">
        <f>'การงาน 2'!Z24</f>
        <v>0</v>
      </c>
      <c r="D22" s="124">
        <f t="shared" si="0"/>
        <v>0</v>
      </c>
      <c r="E22" s="125">
        <f t="shared" si="1"/>
        <v>0</v>
      </c>
      <c r="F22" s="126" t="str">
        <f t="shared" si="2"/>
        <v>0</v>
      </c>
    </row>
    <row r="23" spans="1:6" ht="15.95" customHeight="1" x14ac:dyDescent="0.3">
      <c r="A23" s="90">
        <v>21</v>
      </c>
      <c r="B23" s="129">
        <f>'การงาน 1'!Z25</f>
        <v>0</v>
      </c>
      <c r="C23" s="129">
        <f>'การงาน 2'!Z25</f>
        <v>0</v>
      </c>
      <c r="D23" s="97">
        <f t="shared" si="0"/>
        <v>0</v>
      </c>
      <c r="E23" s="98">
        <f t="shared" si="1"/>
        <v>0</v>
      </c>
      <c r="F23" s="106" t="str">
        <f t="shared" si="2"/>
        <v>0</v>
      </c>
    </row>
    <row r="24" spans="1:6" ht="15.95" customHeight="1" x14ac:dyDescent="0.3">
      <c r="A24" s="122">
        <v>22</v>
      </c>
      <c r="B24" s="103">
        <f>'การงาน 1'!Z26</f>
        <v>0</v>
      </c>
      <c r="C24" s="103">
        <f>'การงาน 2'!Z26</f>
        <v>0</v>
      </c>
      <c r="D24" s="103">
        <f t="shared" si="0"/>
        <v>0</v>
      </c>
      <c r="E24" s="104">
        <f t="shared" si="1"/>
        <v>0</v>
      </c>
      <c r="F24" s="123" t="str">
        <f t="shared" si="2"/>
        <v>0</v>
      </c>
    </row>
    <row r="25" spans="1:6" ht="15.95" customHeight="1" x14ac:dyDescent="0.3">
      <c r="A25" s="122">
        <v>23</v>
      </c>
      <c r="B25" s="103">
        <f>'การงาน 1'!Z27</f>
        <v>0</v>
      </c>
      <c r="C25" s="103">
        <f>'การงาน 2'!Z27</f>
        <v>0</v>
      </c>
      <c r="D25" s="103">
        <f t="shared" si="0"/>
        <v>0</v>
      </c>
      <c r="E25" s="104">
        <f t="shared" si="1"/>
        <v>0</v>
      </c>
      <c r="F25" s="123" t="str">
        <f t="shared" si="2"/>
        <v>0</v>
      </c>
    </row>
    <row r="26" spans="1:6" ht="15.95" customHeight="1" x14ac:dyDescent="0.3">
      <c r="A26" s="122">
        <v>24</v>
      </c>
      <c r="B26" s="103">
        <f>'การงาน 1'!Z28</f>
        <v>0</v>
      </c>
      <c r="C26" s="103">
        <f>'การงาน 2'!Z28</f>
        <v>0</v>
      </c>
      <c r="D26" s="103">
        <f t="shared" si="0"/>
        <v>0</v>
      </c>
      <c r="E26" s="104">
        <f t="shared" si="1"/>
        <v>0</v>
      </c>
      <c r="F26" s="123" t="str">
        <f t="shared" si="2"/>
        <v>0</v>
      </c>
    </row>
    <row r="27" spans="1:6" ht="15.95" customHeight="1" thickBot="1" x14ac:dyDescent="0.35">
      <c r="A27" s="111">
        <v>25</v>
      </c>
      <c r="B27" s="130">
        <f>'การงาน 1'!Z29</f>
        <v>0</v>
      </c>
      <c r="C27" s="130">
        <f>'การงาน 2'!Z29</f>
        <v>0</v>
      </c>
      <c r="D27" s="124">
        <f t="shared" si="0"/>
        <v>0</v>
      </c>
      <c r="E27" s="125">
        <f t="shared" si="1"/>
        <v>0</v>
      </c>
      <c r="F27" s="126" t="str">
        <f t="shared" si="2"/>
        <v>0</v>
      </c>
    </row>
    <row r="28" spans="1:6" ht="15.95" customHeight="1" x14ac:dyDescent="0.3">
      <c r="A28" s="90">
        <v>26</v>
      </c>
      <c r="B28" s="129">
        <f>'การงาน 1'!Z30</f>
        <v>0</v>
      </c>
      <c r="C28" s="129">
        <f>'การงาน 2'!Z30</f>
        <v>0</v>
      </c>
      <c r="D28" s="97">
        <f t="shared" si="0"/>
        <v>0</v>
      </c>
      <c r="E28" s="98">
        <f t="shared" si="1"/>
        <v>0</v>
      </c>
      <c r="F28" s="106" t="str">
        <f t="shared" si="2"/>
        <v>0</v>
      </c>
    </row>
    <row r="29" spans="1:6" ht="15.95" customHeight="1" x14ac:dyDescent="0.3">
      <c r="A29" s="122">
        <v>27</v>
      </c>
      <c r="B29" s="103">
        <f>'การงาน 1'!Z31</f>
        <v>0</v>
      </c>
      <c r="C29" s="103">
        <f>'การงาน 2'!Z31</f>
        <v>0</v>
      </c>
      <c r="D29" s="103">
        <f t="shared" si="0"/>
        <v>0</v>
      </c>
      <c r="E29" s="104">
        <f t="shared" si="1"/>
        <v>0</v>
      </c>
      <c r="F29" s="123" t="str">
        <f t="shared" si="2"/>
        <v>0</v>
      </c>
    </row>
    <row r="30" spans="1:6" ht="15.95" customHeight="1" x14ac:dyDescent="0.3">
      <c r="A30" s="122">
        <v>28</v>
      </c>
      <c r="B30" s="103">
        <f>'การงาน 1'!Z32</f>
        <v>0</v>
      </c>
      <c r="C30" s="103">
        <f>'การงาน 2'!Z32</f>
        <v>0</v>
      </c>
      <c r="D30" s="103">
        <f t="shared" si="0"/>
        <v>0</v>
      </c>
      <c r="E30" s="104">
        <f t="shared" si="1"/>
        <v>0</v>
      </c>
      <c r="F30" s="123" t="str">
        <f t="shared" si="2"/>
        <v>0</v>
      </c>
    </row>
    <row r="31" spans="1:6" ht="15.95" customHeight="1" x14ac:dyDescent="0.3">
      <c r="A31" s="122">
        <v>29</v>
      </c>
      <c r="B31" s="103">
        <f>'การงาน 1'!Z33</f>
        <v>0</v>
      </c>
      <c r="C31" s="103">
        <f>'การงาน 2'!Z33</f>
        <v>0</v>
      </c>
      <c r="D31" s="103">
        <f t="shared" si="0"/>
        <v>0</v>
      </c>
      <c r="E31" s="104">
        <f t="shared" si="1"/>
        <v>0</v>
      </c>
      <c r="F31" s="123" t="str">
        <f t="shared" si="2"/>
        <v>0</v>
      </c>
    </row>
    <row r="32" spans="1:6" ht="15.95" customHeight="1" thickBot="1" x14ac:dyDescent="0.35">
      <c r="A32" s="111">
        <v>30</v>
      </c>
      <c r="B32" s="130">
        <f>'การงาน 1'!Z34</f>
        <v>0</v>
      </c>
      <c r="C32" s="130">
        <f>'การงาน 2'!Z34</f>
        <v>0</v>
      </c>
      <c r="D32" s="124">
        <f t="shared" si="0"/>
        <v>0</v>
      </c>
      <c r="E32" s="125">
        <f t="shared" si="1"/>
        <v>0</v>
      </c>
      <c r="F32" s="126" t="str">
        <f t="shared" si="2"/>
        <v>0</v>
      </c>
    </row>
    <row r="33" spans="1:6" ht="15.95" customHeight="1" x14ac:dyDescent="0.3">
      <c r="A33" s="90">
        <v>31</v>
      </c>
      <c r="B33" s="129">
        <f>'การงาน 1'!Z35</f>
        <v>0</v>
      </c>
      <c r="C33" s="129">
        <f>'การงาน 2'!Z35</f>
        <v>0</v>
      </c>
      <c r="D33" s="97">
        <f t="shared" si="0"/>
        <v>0</v>
      </c>
      <c r="E33" s="98">
        <f t="shared" si="1"/>
        <v>0</v>
      </c>
      <c r="F33" s="106" t="str">
        <f t="shared" si="2"/>
        <v>0</v>
      </c>
    </row>
    <row r="34" spans="1:6" ht="15.95" customHeight="1" x14ac:dyDescent="0.3">
      <c r="A34" s="122">
        <v>32</v>
      </c>
      <c r="B34" s="103">
        <f>'การงาน 1'!Z36</f>
        <v>0</v>
      </c>
      <c r="C34" s="103">
        <f>'การงาน 2'!Z36</f>
        <v>0</v>
      </c>
      <c r="D34" s="103">
        <f t="shared" si="0"/>
        <v>0</v>
      </c>
      <c r="E34" s="104">
        <f t="shared" si="1"/>
        <v>0</v>
      </c>
      <c r="F34" s="123" t="str">
        <f t="shared" si="2"/>
        <v>0</v>
      </c>
    </row>
    <row r="35" spans="1:6" ht="15.95" customHeight="1" x14ac:dyDescent="0.3">
      <c r="A35" s="122">
        <v>33</v>
      </c>
      <c r="B35" s="103">
        <f>'การงาน 1'!Z37</f>
        <v>0</v>
      </c>
      <c r="C35" s="103">
        <f>'การงาน 2'!Z37</f>
        <v>0</v>
      </c>
      <c r="D35" s="103">
        <f t="shared" si="0"/>
        <v>0</v>
      </c>
      <c r="E35" s="104">
        <f t="shared" si="1"/>
        <v>0</v>
      </c>
      <c r="F35" s="123" t="str">
        <f t="shared" si="2"/>
        <v>0</v>
      </c>
    </row>
    <row r="36" spans="1:6" ht="15.95" customHeight="1" x14ac:dyDescent="0.3">
      <c r="A36" s="122">
        <v>34</v>
      </c>
      <c r="B36" s="103">
        <f>'การงาน 1'!Z38</f>
        <v>0</v>
      </c>
      <c r="C36" s="103">
        <f>'การงาน 2'!Z38</f>
        <v>0</v>
      </c>
      <c r="D36" s="103">
        <f t="shared" si="0"/>
        <v>0</v>
      </c>
      <c r="E36" s="104">
        <f t="shared" si="1"/>
        <v>0</v>
      </c>
      <c r="F36" s="123" t="str">
        <f t="shared" si="2"/>
        <v>0</v>
      </c>
    </row>
    <row r="37" spans="1:6" ht="15.95" customHeight="1" thickBot="1" x14ac:dyDescent="0.35">
      <c r="A37" s="111">
        <v>35</v>
      </c>
      <c r="B37" s="130">
        <f>'การงาน 1'!Z39</f>
        <v>0</v>
      </c>
      <c r="C37" s="130">
        <f>'การงาน 2'!Z39</f>
        <v>0</v>
      </c>
      <c r="D37" s="124">
        <f t="shared" si="0"/>
        <v>0</v>
      </c>
      <c r="E37" s="125">
        <f t="shared" si="1"/>
        <v>0</v>
      </c>
      <c r="F37" s="126" t="str">
        <f t="shared" si="2"/>
        <v>0</v>
      </c>
    </row>
    <row r="38" spans="1:6" ht="15.95" customHeight="1" x14ac:dyDescent="0.3">
      <c r="A38" s="90">
        <v>36</v>
      </c>
      <c r="B38" s="129">
        <f>'การงาน 1'!Z40</f>
        <v>0</v>
      </c>
      <c r="C38" s="129">
        <f>'การงาน 2'!Z40</f>
        <v>0</v>
      </c>
      <c r="D38" s="97">
        <f t="shared" si="0"/>
        <v>0</v>
      </c>
      <c r="E38" s="98">
        <f t="shared" si="1"/>
        <v>0</v>
      </c>
      <c r="F38" s="106" t="str">
        <f t="shared" si="2"/>
        <v>0</v>
      </c>
    </row>
    <row r="39" spans="1:6" ht="15.95" customHeight="1" x14ac:dyDescent="0.3">
      <c r="A39" s="122">
        <v>37</v>
      </c>
      <c r="B39" s="103">
        <f>'การงาน 1'!Z41</f>
        <v>0</v>
      </c>
      <c r="C39" s="103">
        <f>'การงาน 2'!Z41</f>
        <v>0</v>
      </c>
      <c r="D39" s="103">
        <f t="shared" si="0"/>
        <v>0</v>
      </c>
      <c r="E39" s="104">
        <f t="shared" si="1"/>
        <v>0</v>
      </c>
      <c r="F39" s="123" t="str">
        <f t="shared" si="2"/>
        <v>0</v>
      </c>
    </row>
    <row r="40" spans="1:6" ht="15.95" customHeight="1" x14ac:dyDescent="0.3">
      <c r="A40" s="122">
        <v>38</v>
      </c>
      <c r="B40" s="103">
        <f>'การงาน 1'!Z42</f>
        <v>0</v>
      </c>
      <c r="C40" s="103">
        <f>'การงาน 2'!Z42</f>
        <v>0</v>
      </c>
      <c r="D40" s="103">
        <f t="shared" si="0"/>
        <v>0</v>
      </c>
      <c r="E40" s="104">
        <f t="shared" si="1"/>
        <v>0</v>
      </c>
      <c r="F40" s="123" t="str">
        <f t="shared" si="2"/>
        <v>0</v>
      </c>
    </row>
    <row r="41" spans="1:6" ht="15.95" customHeight="1" x14ac:dyDescent="0.3">
      <c r="A41" s="122">
        <v>39</v>
      </c>
      <c r="B41" s="103">
        <f>'การงาน 1'!Z43</f>
        <v>0</v>
      </c>
      <c r="C41" s="103">
        <f>'การงาน 2'!Z43</f>
        <v>0</v>
      </c>
      <c r="D41" s="103">
        <f t="shared" si="0"/>
        <v>0</v>
      </c>
      <c r="E41" s="104">
        <f t="shared" si="1"/>
        <v>0</v>
      </c>
      <c r="F41" s="123" t="str">
        <f t="shared" si="2"/>
        <v>0</v>
      </c>
    </row>
    <row r="42" spans="1:6" ht="15.95" customHeight="1" thickBot="1" x14ac:dyDescent="0.35">
      <c r="A42" s="111">
        <v>40</v>
      </c>
      <c r="B42" s="130">
        <f>'การงาน 1'!Z44</f>
        <v>0</v>
      </c>
      <c r="C42" s="130">
        <f>'การงาน 2'!Z44</f>
        <v>0</v>
      </c>
      <c r="D42" s="124">
        <f t="shared" si="0"/>
        <v>0</v>
      </c>
      <c r="E42" s="125">
        <f t="shared" si="1"/>
        <v>0</v>
      </c>
      <c r="F42" s="126" t="str">
        <f t="shared" si="2"/>
        <v>0</v>
      </c>
    </row>
    <row r="43" spans="1:6" ht="15.95" customHeight="1" x14ac:dyDescent="0.3">
      <c r="A43" s="105">
        <v>41</v>
      </c>
      <c r="B43" s="97">
        <f>'การงาน 1'!Z45</f>
        <v>0</v>
      </c>
      <c r="C43" s="97">
        <f>'การงาน 2'!Z45</f>
        <v>0</v>
      </c>
      <c r="D43" s="97">
        <f t="shared" si="0"/>
        <v>0</v>
      </c>
      <c r="E43" s="98">
        <f t="shared" si="1"/>
        <v>0</v>
      </c>
      <c r="F43" s="106" t="str">
        <f t="shared" si="2"/>
        <v>0</v>
      </c>
    </row>
    <row r="44" spans="1:6" ht="15.95" customHeight="1" thickBot="1" x14ac:dyDescent="0.35">
      <c r="A44" s="107">
        <v>42</v>
      </c>
      <c r="B44" s="108">
        <f>'การงาน 1'!Z46</f>
        <v>0</v>
      </c>
      <c r="C44" s="108">
        <f>'การงาน 2'!Z46</f>
        <v>0</v>
      </c>
      <c r="D44" s="108">
        <f t="shared" si="0"/>
        <v>0</v>
      </c>
      <c r="E44" s="109">
        <f t="shared" si="1"/>
        <v>0</v>
      </c>
      <c r="F44" s="110" t="str">
        <f t="shared" si="2"/>
        <v>0</v>
      </c>
    </row>
    <row r="45" spans="1:6" ht="21" x14ac:dyDescent="0.35">
      <c r="D45" s="2">
        <v>32</v>
      </c>
    </row>
  </sheetData>
  <sheetProtection password="CC2F" sheet="1" objects="1" scenarios="1"/>
  <mergeCells count="1">
    <mergeCell ref="A1:F1"/>
  </mergeCells>
  <pageMargins left="0.70866141732283472" right="0.31496062992125984" top="0.55118110236220474" bottom="0.35433070866141736" header="0.31496062992125984" footer="0.31496062992125984"/>
  <pageSetup paperSize="9" orientation="portrait" horizontalDpi="0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Z47"/>
  <sheetViews>
    <sheetView view="pageBreakPreview" topLeftCell="A31" zoomScaleNormal="100" zoomScaleSheetLayoutView="100" workbookViewId="0">
      <selection activeCell="Y46" activeCellId="3" sqref="I4:I46 K4:K46 T4:T46 Y4:Z46"/>
    </sheetView>
  </sheetViews>
  <sheetFormatPr defaultRowHeight="14.25" x14ac:dyDescent="0.2"/>
  <cols>
    <col min="1" max="1" width="6.25" style="186" customWidth="1"/>
    <col min="2" max="10" width="3.125" style="186" customWidth="1"/>
    <col min="11" max="11" width="3.875" style="186" customWidth="1"/>
    <col min="12" max="19" width="3.125" style="186" customWidth="1"/>
    <col min="20" max="20" width="3.875" style="186" customWidth="1"/>
    <col min="21" max="24" width="3.125" style="186" customWidth="1"/>
    <col min="25" max="25" width="3.875" style="186" customWidth="1"/>
    <col min="26" max="26" width="5.875" style="186" customWidth="1"/>
    <col min="27" max="16384" width="9" style="186"/>
  </cols>
  <sheetData>
    <row r="1" spans="1:26" ht="19.5" thickBot="1" x14ac:dyDescent="0.35">
      <c r="A1" s="421" t="s">
        <v>78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</row>
    <row r="2" spans="1:26" ht="30.75" customHeight="1" x14ac:dyDescent="0.25">
      <c r="A2" s="90" t="s">
        <v>30</v>
      </c>
      <c r="B2" s="418" t="s">
        <v>45</v>
      </c>
      <c r="C2" s="419"/>
      <c r="D2" s="419"/>
      <c r="E2" s="419"/>
      <c r="F2" s="419"/>
      <c r="G2" s="419"/>
      <c r="H2" s="419"/>
      <c r="I2" s="419"/>
      <c r="J2" s="420" t="s">
        <v>52</v>
      </c>
      <c r="K2" s="422" t="s">
        <v>46</v>
      </c>
      <c r="L2" s="418" t="s">
        <v>47</v>
      </c>
      <c r="M2" s="419"/>
      <c r="N2" s="419"/>
      <c r="O2" s="419"/>
      <c r="P2" s="419"/>
      <c r="Q2" s="419"/>
      <c r="R2" s="419"/>
      <c r="S2" s="424"/>
      <c r="T2" s="425" t="s">
        <v>46</v>
      </c>
      <c r="U2" s="427" t="s">
        <v>48</v>
      </c>
      <c r="V2" s="428"/>
      <c r="W2" s="428"/>
      <c r="X2" s="429"/>
      <c r="Y2" s="425" t="s">
        <v>46</v>
      </c>
      <c r="Z2" s="430" t="s">
        <v>53</v>
      </c>
    </row>
    <row r="3" spans="1:26" ht="15.75" x14ac:dyDescent="0.2">
      <c r="A3" s="91" t="s">
        <v>50</v>
      </c>
      <c r="B3" s="267"/>
      <c r="C3" s="267"/>
      <c r="D3" s="267"/>
      <c r="E3" s="267"/>
      <c r="F3" s="267"/>
      <c r="G3" s="267"/>
      <c r="H3" s="270"/>
      <c r="I3" s="86" t="s">
        <v>51</v>
      </c>
      <c r="J3" s="420"/>
      <c r="K3" s="423"/>
      <c r="L3" s="267"/>
      <c r="M3" s="267"/>
      <c r="N3" s="267"/>
      <c r="O3" s="267"/>
      <c r="P3" s="267"/>
      <c r="Q3" s="267"/>
      <c r="R3" s="267"/>
      <c r="S3" s="267"/>
      <c r="T3" s="426"/>
      <c r="U3" s="267"/>
      <c r="V3" s="267"/>
      <c r="W3" s="267"/>
      <c r="X3" s="267"/>
      <c r="Y3" s="426"/>
      <c r="Z3" s="431"/>
    </row>
    <row r="4" spans="1:26" ht="16.5" thickBot="1" x14ac:dyDescent="0.3">
      <c r="A4" s="111" t="s">
        <v>49</v>
      </c>
      <c r="B4" s="84"/>
      <c r="C4" s="84"/>
      <c r="D4" s="84"/>
      <c r="E4" s="84"/>
      <c r="F4" s="84"/>
      <c r="G4" s="84"/>
      <c r="H4" s="85"/>
      <c r="I4" s="266">
        <f>SUM(B4:H4)</f>
        <v>0</v>
      </c>
      <c r="J4" s="95"/>
      <c r="K4" s="113">
        <f>I4+J4</f>
        <v>0</v>
      </c>
      <c r="L4" s="84"/>
      <c r="M4" s="84"/>
      <c r="N4" s="84"/>
      <c r="O4" s="84"/>
      <c r="P4" s="84"/>
      <c r="Q4" s="84"/>
      <c r="R4" s="84"/>
      <c r="S4" s="84"/>
      <c r="T4" s="87">
        <f>SUM(L4:S4)</f>
        <v>0</v>
      </c>
      <c r="U4" s="84"/>
      <c r="V4" s="84"/>
      <c r="W4" s="84"/>
      <c r="X4" s="84"/>
      <c r="Y4" s="87">
        <f>SUM(U4:X4)</f>
        <v>0</v>
      </c>
      <c r="Z4" s="117">
        <v>100</v>
      </c>
    </row>
    <row r="5" spans="1:26" ht="15.75" x14ac:dyDescent="0.25">
      <c r="A5" s="88">
        <v>1</v>
      </c>
      <c r="B5" s="80"/>
      <c r="C5" s="80"/>
      <c r="D5" s="80"/>
      <c r="E5" s="80"/>
      <c r="F5" s="80"/>
      <c r="G5" s="80"/>
      <c r="H5" s="78"/>
      <c r="I5" s="262">
        <f>SUM(B5:H5)</f>
        <v>0</v>
      </c>
      <c r="J5" s="80"/>
      <c r="K5" s="79">
        <f>I5+J5</f>
        <v>0</v>
      </c>
      <c r="L5" s="80"/>
      <c r="M5" s="80"/>
      <c r="N5" s="80"/>
      <c r="O5" s="80"/>
      <c r="P5" s="80"/>
      <c r="Q5" s="80"/>
      <c r="R5" s="80"/>
      <c r="S5" s="80"/>
      <c r="T5" s="79">
        <f>SUM(L5:S5)</f>
        <v>0</v>
      </c>
      <c r="U5" s="80"/>
      <c r="V5" s="80"/>
      <c r="W5" s="80"/>
      <c r="X5" s="80"/>
      <c r="Y5" s="79">
        <f>SUM(U5:X5)</f>
        <v>0</v>
      </c>
      <c r="Z5" s="93">
        <f>K5+T5+Y5</f>
        <v>0</v>
      </c>
    </row>
    <row r="6" spans="1:26" ht="15.75" x14ac:dyDescent="0.25">
      <c r="A6" s="94">
        <v>2</v>
      </c>
      <c r="B6" s="81"/>
      <c r="C6" s="81"/>
      <c r="D6" s="81"/>
      <c r="E6" s="81"/>
      <c r="F6" s="81"/>
      <c r="G6" s="81"/>
      <c r="H6" s="82"/>
      <c r="I6" s="263">
        <f t="shared" ref="I6:I46" si="0">SUM(B6:H6)</f>
        <v>0</v>
      </c>
      <c r="J6" s="81"/>
      <c r="K6" s="83">
        <f t="shared" ref="K6:K46" si="1">I6+J6</f>
        <v>0</v>
      </c>
      <c r="L6" s="81"/>
      <c r="M6" s="81"/>
      <c r="N6" s="81"/>
      <c r="O6" s="81"/>
      <c r="P6" s="81"/>
      <c r="Q6" s="81"/>
      <c r="R6" s="81"/>
      <c r="S6" s="81"/>
      <c r="T6" s="83">
        <f t="shared" ref="T6:T46" si="2">SUM(L6:S6)</f>
        <v>0</v>
      </c>
      <c r="U6" s="81"/>
      <c r="V6" s="81"/>
      <c r="W6" s="81"/>
      <c r="X6" s="81"/>
      <c r="Y6" s="83">
        <f t="shared" ref="Y6:Y46" si="3">SUM(U6:X6)</f>
        <v>0</v>
      </c>
      <c r="Z6" s="114">
        <f t="shared" ref="Z6:Z46" si="4">K6+T6+Y6</f>
        <v>0</v>
      </c>
    </row>
    <row r="7" spans="1:26" ht="15.75" x14ac:dyDescent="0.25">
      <c r="A7" s="94">
        <v>3</v>
      </c>
      <c r="B7" s="81"/>
      <c r="C7" s="81"/>
      <c r="D7" s="81"/>
      <c r="E7" s="81"/>
      <c r="F7" s="81"/>
      <c r="G7" s="81"/>
      <c r="H7" s="82"/>
      <c r="I7" s="263">
        <f t="shared" si="0"/>
        <v>0</v>
      </c>
      <c r="J7" s="81"/>
      <c r="K7" s="83">
        <f t="shared" si="1"/>
        <v>0</v>
      </c>
      <c r="L7" s="81"/>
      <c r="M7" s="81"/>
      <c r="N7" s="81"/>
      <c r="O7" s="81"/>
      <c r="P7" s="81"/>
      <c r="Q7" s="81"/>
      <c r="R7" s="81"/>
      <c r="S7" s="81"/>
      <c r="T7" s="83">
        <f t="shared" si="2"/>
        <v>0</v>
      </c>
      <c r="U7" s="81"/>
      <c r="V7" s="81"/>
      <c r="W7" s="81"/>
      <c r="X7" s="81"/>
      <c r="Y7" s="83">
        <f t="shared" si="3"/>
        <v>0</v>
      </c>
      <c r="Z7" s="114">
        <f t="shared" si="4"/>
        <v>0</v>
      </c>
    </row>
    <row r="8" spans="1:26" ht="15.75" x14ac:dyDescent="0.25">
      <c r="A8" s="94">
        <v>4</v>
      </c>
      <c r="B8" s="81"/>
      <c r="C8" s="81"/>
      <c r="D8" s="81"/>
      <c r="E8" s="81"/>
      <c r="F8" s="81"/>
      <c r="G8" s="81"/>
      <c r="H8" s="82"/>
      <c r="I8" s="263">
        <f t="shared" si="0"/>
        <v>0</v>
      </c>
      <c r="J8" s="81"/>
      <c r="K8" s="83">
        <f t="shared" si="1"/>
        <v>0</v>
      </c>
      <c r="L8" s="81"/>
      <c r="M8" s="81"/>
      <c r="N8" s="81"/>
      <c r="O8" s="81"/>
      <c r="P8" s="81"/>
      <c r="Q8" s="81"/>
      <c r="R8" s="81"/>
      <c r="S8" s="81"/>
      <c r="T8" s="83">
        <f t="shared" si="2"/>
        <v>0</v>
      </c>
      <c r="U8" s="81"/>
      <c r="V8" s="81"/>
      <c r="W8" s="81"/>
      <c r="X8" s="81"/>
      <c r="Y8" s="83">
        <f t="shared" si="3"/>
        <v>0</v>
      </c>
      <c r="Z8" s="114">
        <f t="shared" si="4"/>
        <v>0</v>
      </c>
    </row>
    <row r="9" spans="1:26" ht="16.5" thickBot="1" x14ac:dyDescent="0.3">
      <c r="A9" s="116">
        <v>5</v>
      </c>
      <c r="B9" s="84"/>
      <c r="C9" s="84"/>
      <c r="D9" s="84"/>
      <c r="E9" s="84"/>
      <c r="F9" s="84"/>
      <c r="G9" s="84"/>
      <c r="H9" s="85"/>
      <c r="I9" s="264">
        <f t="shared" si="0"/>
        <v>0</v>
      </c>
      <c r="J9" s="84"/>
      <c r="K9" s="87">
        <f t="shared" si="1"/>
        <v>0</v>
      </c>
      <c r="L9" s="84"/>
      <c r="M9" s="84"/>
      <c r="N9" s="84"/>
      <c r="O9" s="84"/>
      <c r="P9" s="84"/>
      <c r="Q9" s="84"/>
      <c r="R9" s="84"/>
      <c r="S9" s="84"/>
      <c r="T9" s="87">
        <f t="shared" si="2"/>
        <v>0</v>
      </c>
      <c r="U9" s="84"/>
      <c r="V9" s="84"/>
      <c r="W9" s="84"/>
      <c r="X9" s="84"/>
      <c r="Y9" s="87">
        <f t="shared" si="3"/>
        <v>0</v>
      </c>
      <c r="Z9" s="117">
        <f t="shared" si="4"/>
        <v>0</v>
      </c>
    </row>
    <row r="10" spans="1:26" ht="15.75" x14ac:dyDescent="0.25">
      <c r="A10" s="88">
        <v>6</v>
      </c>
      <c r="B10" s="80"/>
      <c r="C10" s="80"/>
      <c r="D10" s="80"/>
      <c r="E10" s="80"/>
      <c r="F10" s="80"/>
      <c r="G10" s="80"/>
      <c r="H10" s="78"/>
      <c r="I10" s="262">
        <f t="shared" si="0"/>
        <v>0</v>
      </c>
      <c r="J10" s="80"/>
      <c r="K10" s="79">
        <f t="shared" si="1"/>
        <v>0</v>
      </c>
      <c r="L10" s="80"/>
      <c r="M10" s="80"/>
      <c r="N10" s="80"/>
      <c r="O10" s="80"/>
      <c r="P10" s="80"/>
      <c r="Q10" s="80"/>
      <c r="R10" s="80"/>
      <c r="S10" s="80"/>
      <c r="T10" s="79">
        <f t="shared" si="2"/>
        <v>0</v>
      </c>
      <c r="U10" s="80"/>
      <c r="V10" s="80"/>
      <c r="W10" s="80"/>
      <c r="X10" s="80"/>
      <c r="Y10" s="79">
        <f t="shared" si="3"/>
        <v>0</v>
      </c>
      <c r="Z10" s="93">
        <f t="shared" si="4"/>
        <v>0</v>
      </c>
    </row>
    <row r="11" spans="1:26" ht="15.75" x14ac:dyDescent="0.25">
      <c r="A11" s="94">
        <v>7</v>
      </c>
      <c r="B11" s="81"/>
      <c r="C11" s="81"/>
      <c r="D11" s="81"/>
      <c r="E11" s="81"/>
      <c r="F11" s="81"/>
      <c r="G11" s="81"/>
      <c r="H11" s="82"/>
      <c r="I11" s="263">
        <f t="shared" si="0"/>
        <v>0</v>
      </c>
      <c r="J11" s="81"/>
      <c r="K11" s="83">
        <f t="shared" si="1"/>
        <v>0</v>
      </c>
      <c r="L11" s="81"/>
      <c r="M11" s="81"/>
      <c r="N11" s="81"/>
      <c r="O11" s="81"/>
      <c r="P11" s="81"/>
      <c r="Q11" s="81"/>
      <c r="R11" s="81"/>
      <c r="S11" s="81"/>
      <c r="T11" s="83">
        <f t="shared" si="2"/>
        <v>0</v>
      </c>
      <c r="U11" s="81"/>
      <c r="V11" s="81"/>
      <c r="W11" s="81"/>
      <c r="X11" s="81"/>
      <c r="Y11" s="83">
        <f t="shared" si="3"/>
        <v>0</v>
      </c>
      <c r="Z11" s="114">
        <f t="shared" si="4"/>
        <v>0</v>
      </c>
    </row>
    <row r="12" spans="1:26" ht="15.75" x14ac:dyDescent="0.25">
      <c r="A12" s="94">
        <v>8</v>
      </c>
      <c r="B12" s="81"/>
      <c r="C12" s="81"/>
      <c r="D12" s="81"/>
      <c r="E12" s="81"/>
      <c r="F12" s="81"/>
      <c r="G12" s="81"/>
      <c r="H12" s="82"/>
      <c r="I12" s="263">
        <f t="shared" si="0"/>
        <v>0</v>
      </c>
      <c r="J12" s="81"/>
      <c r="K12" s="83">
        <f t="shared" si="1"/>
        <v>0</v>
      </c>
      <c r="L12" s="81"/>
      <c r="M12" s="81"/>
      <c r="N12" s="81"/>
      <c r="O12" s="81"/>
      <c r="P12" s="81"/>
      <c r="Q12" s="81"/>
      <c r="R12" s="81"/>
      <c r="S12" s="81"/>
      <c r="T12" s="83">
        <f t="shared" si="2"/>
        <v>0</v>
      </c>
      <c r="U12" s="81"/>
      <c r="V12" s="81"/>
      <c r="W12" s="81"/>
      <c r="X12" s="81"/>
      <c r="Y12" s="83">
        <f t="shared" si="3"/>
        <v>0</v>
      </c>
      <c r="Z12" s="114">
        <f t="shared" si="4"/>
        <v>0</v>
      </c>
    </row>
    <row r="13" spans="1:26" ht="15.75" x14ac:dyDescent="0.25">
      <c r="A13" s="94">
        <v>9</v>
      </c>
      <c r="B13" s="81"/>
      <c r="C13" s="81"/>
      <c r="D13" s="81"/>
      <c r="E13" s="81"/>
      <c r="F13" s="81"/>
      <c r="G13" s="81"/>
      <c r="H13" s="82"/>
      <c r="I13" s="263">
        <f t="shared" si="0"/>
        <v>0</v>
      </c>
      <c r="J13" s="81"/>
      <c r="K13" s="83">
        <f t="shared" si="1"/>
        <v>0</v>
      </c>
      <c r="L13" s="81"/>
      <c r="M13" s="81"/>
      <c r="N13" s="81"/>
      <c r="O13" s="81"/>
      <c r="P13" s="81"/>
      <c r="Q13" s="81"/>
      <c r="R13" s="81"/>
      <c r="S13" s="81"/>
      <c r="T13" s="83">
        <f t="shared" si="2"/>
        <v>0</v>
      </c>
      <c r="U13" s="81"/>
      <c r="V13" s="81"/>
      <c r="W13" s="81"/>
      <c r="X13" s="81"/>
      <c r="Y13" s="83">
        <f t="shared" si="3"/>
        <v>0</v>
      </c>
      <c r="Z13" s="114">
        <f t="shared" si="4"/>
        <v>0</v>
      </c>
    </row>
    <row r="14" spans="1:26" ht="16.5" thickBot="1" x14ac:dyDescent="0.3">
      <c r="A14" s="116">
        <v>10</v>
      </c>
      <c r="B14" s="84"/>
      <c r="C14" s="84"/>
      <c r="D14" s="84"/>
      <c r="E14" s="84"/>
      <c r="F14" s="84"/>
      <c r="G14" s="84"/>
      <c r="H14" s="85"/>
      <c r="I14" s="264">
        <f t="shared" si="0"/>
        <v>0</v>
      </c>
      <c r="J14" s="84"/>
      <c r="K14" s="87">
        <f t="shared" si="1"/>
        <v>0</v>
      </c>
      <c r="L14" s="84"/>
      <c r="M14" s="84"/>
      <c r="N14" s="84"/>
      <c r="O14" s="84"/>
      <c r="P14" s="84"/>
      <c r="Q14" s="84"/>
      <c r="R14" s="84"/>
      <c r="S14" s="84"/>
      <c r="T14" s="87">
        <f t="shared" si="2"/>
        <v>0</v>
      </c>
      <c r="U14" s="84"/>
      <c r="V14" s="84"/>
      <c r="W14" s="84"/>
      <c r="X14" s="84"/>
      <c r="Y14" s="87">
        <f t="shared" si="3"/>
        <v>0</v>
      </c>
      <c r="Z14" s="117">
        <f t="shared" si="4"/>
        <v>0</v>
      </c>
    </row>
    <row r="15" spans="1:26" ht="15.75" x14ac:dyDescent="0.25">
      <c r="A15" s="88">
        <v>11</v>
      </c>
      <c r="B15" s="80"/>
      <c r="C15" s="80"/>
      <c r="D15" s="80"/>
      <c r="E15" s="80"/>
      <c r="F15" s="80"/>
      <c r="G15" s="80"/>
      <c r="H15" s="78"/>
      <c r="I15" s="262">
        <f t="shared" si="0"/>
        <v>0</v>
      </c>
      <c r="J15" s="80"/>
      <c r="K15" s="79">
        <f t="shared" si="1"/>
        <v>0</v>
      </c>
      <c r="L15" s="80"/>
      <c r="M15" s="80"/>
      <c r="N15" s="80"/>
      <c r="O15" s="80"/>
      <c r="P15" s="80"/>
      <c r="Q15" s="80"/>
      <c r="R15" s="80"/>
      <c r="S15" s="80"/>
      <c r="T15" s="79">
        <f t="shared" si="2"/>
        <v>0</v>
      </c>
      <c r="U15" s="80"/>
      <c r="V15" s="80"/>
      <c r="W15" s="80"/>
      <c r="X15" s="80"/>
      <c r="Y15" s="79">
        <f t="shared" si="3"/>
        <v>0</v>
      </c>
      <c r="Z15" s="93">
        <f t="shared" si="4"/>
        <v>0</v>
      </c>
    </row>
    <row r="16" spans="1:26" ht="15.75" x14ac:dyDescent="0.25">
      <c r="A16" s="94">
        <v>12</v>
      </c>
      <c r="B16" s="81"/>
      <c r="C16" s="81"/>
      <c r="D16" s="81"/>
      <c r="E16" s="81"/>
      <c r="F16" s="81"/>
      <c r="G16" s="81"/>
      <c r="H16" s="82"/>
      <c r="I16" s="263">
        <f t="shared" si="0"/>
        <v>0</v>
      </c>
      <c r="J16" s="81"/>
      <c r="K16" s="83">
        <f t="shared" si="1"/>
        <v>0</v>
      </c>
      <c r="L16" s="81"/>
      <c r="M16" s="81"/>
      <c r="N16" s="81"/>
      <c r="O16" s="81"/>
      <c r="P16" s="81"/>
      <c r="Q16" s="81"/>
      <c r="R16" s="81"/>
      <c r="S16" s="81"/>
      <c r="T16" s="83">
        <f t="shared" si="2"/>
        <v>0</v>
      </c>
      <c r="U16" s="81"/>
      <c r="V16" s="81"/>
      <c r="W16" s="81"/>
      <c r="X16" s="81"/>
      <c r="Y16" s="83">
        <f t="shared" si="3"/>
        <v>0</v>
      </c>
      <c r="Z16" s="114">
        <f t="shared" si="4"/>
        <v>0</v>
      </c>
    </row>
    <row r="17" spans="1:26" ht="15.75" x14ac:dyDescent="0.25">
      <c r="A17" s="94">
        <v>13</v>
      </c>
      <c r="B17" s="81"/>
      <c r="C17" s="81"/>
      <c r="D17" s="81"/>
      <c r="E17" s="81"/>
      <c r="F17" s="81"/>
      <c r="G17" s="81"/>
      <c r="H17" s="82"/>
      <c r="I17" s="263">
        <f t="shared" si="0"/>
        <v>0</v>
      </c>
      <c r="J17" s="81"/>
      <c r="K17" s="83">
        <f t="shared" si="1"/>
        <v>0</v>
      </c>
      <c r="L17" s="81"/>
      <c r="M17" s="81"/>
      <c r="N17" s="81"/>
      <c r="O17" s="81"/>
      <c r="P17" s="81"/>
      <c r="Q17" s="81"/>
      <c r="R17" s="81"/>
      <c r="S17" s="81"/>
      <c r="T17" s="83">
        <f t="shared" si="2"/>
        <v>0</v>
      </c>
      <c r="U17" s="81"/>
      <c r="V17" s="81"/>
      <c r="W17" s="81"/>
      <c r="X17" s="81"/>
      <c r="Y17" s="83">
        <f t="shared" si="3"/>
        <v>0</v>
      </c>
      <c r="Z17" s="114">
        <f t="shared" si="4"/>
        <v>0</v>
      </c>
    </row>
    <row r="18" spans="1:26" ht="15.75" x14ac:dyDescent="0.25">
      <c r="A18" s="94">
        <v>14</v>
      </c>
      <c r="B18" s="81"/>
      <c r="C18" s="81"/>
      <c r="D18" s="81"/>
      <c r="E18" s="81"/>
      <c r="F18" s="81"/>
      <c r="G18" s="81"/>
      <c r="H18" s="82"/>
      <c r="I18" s="263">
        <f t="shared" si="0"/>
        <v>0</v>
      </c>
      <c r="J18" s="81"/>
      <c r="K18" s="83">
        <f t="shared" si="1"/>
        <v>0</v>
      </c>
      <c r="L18" s="81"/>
      <c r="M18" s="81"/>
      <c r="N18" s="81"/>
      <c r="O18" s="81"/>
      <c r="P18" s="81"/>
      <c r="Q18" s="81"/>
      <c r="R18" s="81"/>
      <c r="S18" s="81"/>
      <c r="T18" s="83">
        <f t="shared" si="2"/>
        <v>0</v>
      </c>
      <c r="U18" s="81"/>
      <c r="V18" s="81"/>
      <c r="W18" s="81"/>
      <c r="X18" s="81"/>
      <c r="Y18" s="83">
        <f t="shared" si="3"/>
        <v>0</v>
      </c>
      <c r="Z18" s="114">
        <f t="shared" si="4"/>
        <v>0</v>
      </c>
    </row>
    <row r="19" spans="1:26" ht="16.5" thickBot="1" x14ac:dyDescent="0.3">
      <c r="A19" s="116">
        <v>15</v>
      </c>
      <c r="B19" s="84"/>
      <c r="C19" s="84"/>
      <c r="D19" s="84"/>
      <c r="E19" s="84"/>
      <c r="F19" s="84"/>
      <c r="G19" s="84"/>
      <c r="H19" s="85"/>
      <c r="I19" s="264">
        <f t="shared" si="0"/>
        <v>0</v>
      </c>
      <c r="J19" s="84"/>
      <c r="K19" s="87">
        <f t="shared" si="1"/>
        <v>0</v>
      </c>
      <c r="L19" s="84"/>
      <c r="M19" s="84"/>
      <c r="N19" s="84"/>
      <c r="O19" s="84"/>
      <c r="P19" s="84"/>
      <c r="Q19" s="84"/>
      <c r="R19" s="84"/>
      <c r="S19" s="84"/>
      <c r="T19" s="87">
        <f t="shared" si="2"/>
        <v>0</v>
      </c>
      <c r="U19" s="84"/>
      <c r="V19" s="84"/>
      <c r="W19" s="84"/>
      <c r="X19" s="84"/>
      <c r="Y19" s="87">
        <f t="shared" si="3"/>
        <v>0</v>
      </c>
      <c r="Z19" s="117">
        <f t="shared" si="4"/>
        <v>0</v>
      </c>
    </row>
    <row r="20" spans="1:26" ht="15.75" x14ac:dyDescent="0.25">
      <c r="A20" s="88">
        <v>16</v>
      </c>
      <c r="B20" s="80"/>
      <c r="C20" s="80"/>
      <c r="D20" s="80"/>
      <c r="E20" s="80"/>
      <c r="F20" s="80"/>
      <c r="G20" s="80"/>
      <c r="H20" s="78"/>
      <c r="I20" s="262">
        <f t="shared" si="0"/>
        <v>0</v>
      </c>
      <c r="J20" s="80"/>
      <c r="K20" s="79">
        <f t="shared" si="1"/>
        <v>0</v>
      </c>
      <c r="L20" s="80"/>
      <c r="M20" s="80"/>
      <c r="N20" s="80"/>
      <c r="O20" s="80"/>
      <c r="P20" s="80"/>
      <c r="Q20" s="80"/>
      <c r="R20" s="80"/>
      <c r="S20" s="80"/>
      <c r="T20" s="79">
        <f t="shared" si="2"/>
        <v>0</v>
      </c>
      <c r="U20" s="80"/>
      <c r="V20" s="80"/>
      <c r="W20" s="80"/>
      <c r="X20" s="80"/>
      <c r="Y20" s="79">
        <f t="shared" si="3"/>
        <v>0</v>
      </c>
      <c r="Z20" s="93">
        <f t="shared" si="4"/>
        <v>0</v>
      </c>
    </row>
    <row r="21" spans="1:26" ht="15.75" x14ac:dyDescent="0.25">
      <c r="A21" s="94">
        <v>17</v>
      </c>
      <c r="B21" s="81"/>
      <c r="C21" s="81"/>
      <c r="D21" s="81"/>
      <c r="E21" s="81"/>
      <c r="F21" s="81"/>
      <c r="G21" s="81"/>
      <c r="H21" s="82"/>
      <c r="I21" s="263">
        <f t="shared" si="0"/>
        <v>0</v>
      </c>
      <c r="J21" s="81"/>
      <c r="K21" s="83">
        <f t="shared" si="1"/>
        <v>0</v>
      </c>
      <c r="L21" s="81"/>
      <c r="M21" s="81"/>
      <c r="N21" s="81"/>
      <c r="O21" s="81"/>
      <c r="P21" s="81"/>
      <c r="Q21" s="81"/>
      <c r="R21" s="81"/>
      <c r="S21" s="81"/>
      <c r="T21" s="83">
        <f t="shared" si="2"/>
        <v>0</v>
      </c>
      <c r="U21" s="81"/>
      <c r="V21" s="81"/>
      <c r="W21" s="81"/>
      <c r="X21" s="81"/>
      <c r="Y21" s="83">
        <f t="shared" si="3"/>
        <v>0</v>
      </c>
      <c r="Z21" s="114">
        <f t="shared" si="4"/>
        <v>0</v>
      </c>
    </row>
    <row r="22" spans="1:26" ht="15.75" x14ac:dyDescent="0.25">
      <c r="A22" s="94">
        <v>18</v>
      </c>
      <c r="B22" s="81"/>
      <c r="C22" s="81"/>
      <c r="D22" s="81"/>
      <c r="E22" s="81"/>
      <c r="F22" s="81"/>
      <c r="G22" s="81"/>
      <c r="H22" s="82"/>
      <c r="I22" s="263">
        <f t="shared" si="0"/>
        <v>0</v>
      </c>
      <c r="J22" s="81"/>
      <c r="K22" s="83">
        <f t="shared" si="1"/>
        <v>0</v>
      </c>
      <c r="L22" s="81"/>
      <c r="M22" s="81"/>
      <c r="N22" s="81"/>
      <c r="O22" s="81"/>
      <c r="P22" s="81"/>
      <c r="Q22" s="81"/>
      <c r="R22" s="81"/>
      <c r="S22" s="81"/>
      <c r="T22" s="83">
        <f t="shared" si="2"/>
        <v>0</v>
      </c>
      <c r="U22" s="81"/>
      <c r="V22" s="81"/>
      <c r="W22" s="81"/>
      <c r="X22" s="81"/>
      <c r="Y22" s="83">
        <f t="shared" si="3"/>
        <v>0</v>
      </c>
      <c r="Z22" s="114">
        <f t="shared" si="4"/>
        <v>0</v>
      </c>
    </row>
    <row r="23" spans="1:26" ht="15.75" x14ac:dyDescent="0.25">
      <c r="A23" s="94">
        <v>19</v>
      </c>
      <c r="B23" s="81"/>
      <c r="C23" s="81"/>
      <c r="D23" s="81"/>
      <c r="E23" s="81"/>
      <c r="F23" s="81"/>
      <c r="G23" s="81"/>
      <c r="H23" s="82"/>
      <c r="I23" s="263">
        <f t="shared" si="0"/>
        <v>0</v>
      </c>
      <c r="J23" s="81"/>
      <c r="K23" s="83">
        <f t="shared" si="1"/>
        <v>0</v>
      </c>
      <c r="L23" s="81"/>
      <c r="M23" s="81"/>
      <c r="N23" s="81"/>
      <c r="O23" s="81"/>
      <c r="P23" s="81"/>
      <c r="Q23" s="81"/>
      <c r="R23" s="81"/>
      <c r="S23" s="81"/>
      <c r="T23" s="83">
        <f t="shared" si="2"/>
        <v>0</v>
      </c>
      <c r="U23" s="81"/>
      <c r="V23" s="81"/>
      <c r="W23" s="81"/>
      <c r="X23" s="81"/>
      <c r="Y23" s="83">
        <f t="shared" si="3"/>
        <v>0</v>
      </c>
      <c r="Z23" s="114">
        <f t="shared" si="4"/>
        <v>0</v>
      </c>
    </row>
    <row r="24" spans="1:26" ht="16.5" thickBot="1" x14ac:dyDescent="0.3">
      <c r="A24" s="116">
        <v>20</v>
      </c>
      <c r="B24" s="84"/>
      <c r="C24" s="84"/>
      <c r="D24" s="84"/>
      <c r="E24" s="84"/>
      <c r="F24" s="84"/>
      <c r="G24" s="84"/>
      <c r="H24" s="85"/>
      <c r="I24" s="264">
        <f t="shared" si="0"/>
        <v>0</v>
      </c>
      <c r="J24" s="84"/>
      <c r="K24" s="87">
        <f t="shared" si="1"/>
        <v>0</v>
      </c>
      <c r="L24" s="84"/>
      <c r="M24" s="84"/>
      <c r="N24" s="84"/>
      <c r="O24" s="84"/>
      <c r="P24" s="84"/>
      <c r="Q24" s="84"/>
      <c r="R24" s="84"/>
      <c r="S24" s="84"/>
      <c r="T24" s="87">
        <f t="shared" si="2"/>
        <v>0</v>
      </c>
      <c r="U24" s="84"/>
      <c r="V24" s="84"/>
      <c r="W24" s="84"/>
      <c r="X24" s="84"/>
      <c r="Y24" s="87">
        <f t="shared" si="3"/>
        <v>0</v>
      </c>
      <c r="Z24" s="117">
        <f t="shared" si="4"/>
        <v>0</v>
      </c>
    </row>
    <row r="25" spans="1:26" ht="15.75" x14ac:dyDescent="0.25">
      <c r="A25" s="88">
        <v>21</v>
      </c>
      <c r="B25" s="80"/>
      <c r="C25" s="80"/>
      <c r="D25" s="80"/>
      <c r="E25" s="80"/>
      <c r="F25" s="80"/>
      <c r="G25" s="80"/>
      <c r="H25" s="78"/>
      <c r="I25" s="262">
        <f t="shared" si="0"/>
        <v>0</v>
      </c>
      <c r="J25" s="80"/>
      <c r="K25" s="79">
        <f t="shared" si="1"/>
        <v>0</v>
      </c>
      <c r="L25" s="80"/>
      <c r="M25" s="80"/>
      <c r="N25" s="80"/>
      <c r="O25" s="80"/>
      <c r="P25" s="80"/>
      <c r="Q25" s="80"/>
      <c r="R25" s="80"/>
      <c r="S25" s="80"/>
      <c r="T25" s="79">
        <f t="shared" si="2"/>
        <v>0</v>
      </c>
      <c r="U25" s="80"/>
      <c r="V25" s="80"/>
      <c r="W25" s="80"/>
      <c r="X25" s="80"/>
      <c r="Y25" s="79">
        <f t="shared" si="3"/>
        <v>0</v>
      </c>
      <c r="Z25" s="93">
        <f t="shared" si="4"/>
        <v>0</v>
      </c>
    </row>
    <row r="26" spans="1:26" ht="15.75" x14ac:dyDescent="0.25">
      <c r="A26" s="94">
        <v>22</v>
      </c>
      <c r="B26" s="81"/>
      <c r="C26" s="81"/>
      <c r="D26" s="81"/>
      <c r="E26" s="81"/>
      <c r="F26" s="81"/>
      <c r="G26" s="81"/>
      <c r="H26" s="82"/>
      <c r="I26" s="263">
        <f t="shared" si="0"/>
        <v>0</v>
      </c>
      <c r="J26" s="81"/>
      <c r="K26" s="83">
        <f t="shared" si="1"/>
        <v>0</v>
      </c>
      <c r="L26" s="81"/>
      <c r="M26" s="81"/>
      <c r="N26" s="81"/>
      <c r="O26" s="81"/>
      <c r="P26" s="81"/>
      <c r="Q26" s="81"/>
      <c r="R26" s="81"/>
      <c r="S26" s="81"/>
      <c r="T26" s="83">
        <f t="shared" si="2"/>
        <v>0</v>
      </c>
      <c r="U26" s="81"/>
      <c r="V26" s="81"/>
      <c r="W26" s="81"/>
      <c r="X26" s="81"/>
      <c r="Y26" s="83">
        <f t="shared" si="3"/>
        <v>0</v>
      </c>
      <c r="Z26" s="114">
        <f t="shared" si="4"/>
        <v>0</v>
      </c>
    </row>
    <row r="27" spans="1:26" ht="15.75" x14ac:dyDescent="0.25">
      <c r="A27" s="94">
        <v>23</v>
      </c>
      <c r="B27" s="81"/>
      <c r="C27" s="81"/>
      <c r="D27" s="81"/>
      <c r="E27" s="81"/>
      <c r="F27" s="81"/>
      <c r="G27" s="81"/>
      <c r="H27" s="82"/>
      <c r="I27" s="263">
        <f t="shared" si="0"/>
        <v>0</v>
      </c>
      <c r="J27" s="81"/>
      <c r="K27" s="83">
        <f t="shared" si="1"/>
        <v>0</v>
      </c>
      <c r="L27" s="81"/>
      <c r="M27" s="81"/>
      <c r="N27" s="81"/>
      <c r="O27" s="81"/>
      <c r="P27" s="81"/>
      <c r="Q27" s="81"/>
      <c r="R27" s="81"/>
      <c r="S27" s="81"/>
      <c r="T27" s="83">
        <f t="shared" si="2"/>
        <v>0</v>
      </c>
      <c r="U27" s="81"/>
      <c r="V27" s="81"/>
      <c r="W27" s="81"/>
      <c r="X27" s="81"/>
      <c r="Y27" s="83">
        <f t="shared" si="3"/>
        <v>0</v>
      </c>
      <c r="Z27" s="114">
        <f t="shared" si="4"/>
        <v>0</v>
      </c>
    </row>
    <row r="28" spans="1:26" ht="15.75" x14ac:dyDescent="0.25">
      <c r="A28" s="94">
        <v>24</v>
      </c>
      <c r="B28" s="81"/>
      <c r="C28" s="81"/>
      <c r="D28" s="81"/>
      <c r="E28" s="81"/>
      <c r="F28" s="81"/>
      <c r="G28" s="81"/>
      <c r="H28" s="82"/>
      <c r="I28" s="263">
        <f t="shared" si="0"/>
        <v>0</v>
      </c>
      <c r="J28" s="81"/>
      <c r="K28" s="83">
        <f t="shared" si="1"/>
        <v>0</v>
      </c>
      <c r="L28" s="81"/>
      <c r="M28" s="81"/>
      <c r="N28" s="81"/>
      <c r="O28" s="81"/>
      <c r="P28" s="81"/>
      <c r="Q28" s="81"/>
      <c r="R28" s="81"/>
      <c r="S28" s="81"/>
      <c r="T28" s="83">
        <f t="shared" si="2"/>
        <v>0</v>
      </c>
      <c r="U28" s="81"/>
      <c r="V28" s="81"/>
      <c r="W28" s="81"/>
      <c r="X28" s="81"/>
      <c r="Y28" s="83">
        <f t="shared" si="3"/>
        <v>0</v>
      </c>
      <c r="Z28" s="114">
        <f t="shared" si="4"/>
        <v>0</v>
      </c>
    </row>
    <row r="29" spans="1:26" ht="16.5" thickBot="1" x14ac:dyDescent="0.3">
      <c r="A29" s="116">
        <v>25</v>
      </c>
      <c r="B29" s="84"/>
      <c r="C29" s="84"/>
      <c r="D29" s="84"/>
      <c r="E29" s="84"/>
      <c r="F29" s="84"/>
      <c r="G29" s="84"/>
      <c r="H29" s="85"/>
      <c r="I29" s="264">
        <f t="shared" si="0"/>
        <v>0</v>
      </c>
      <c r="J29" s="84"/>
      <c r="K29" s="87">
        <f t="shared" si="1"/>
        <v>0</v>
      </c>
      <c r="L29" s="84"/>
      <c r="M29" s="84"/>
      <c r="N29" s="84"/>
      <c r="O29" s="84"/>
      <c r="P29" s="84"/>
      <c r="Q29" s="84"/>
      <c r="R29" s="84"/>
      <c r="S29" s="84"/>
      <c r="T29" s="87">
        <f t="shared" si="2"/>
        <v>0</v>
      </c>
      <c r="U29" s="84"/>
      <c r="V29" s="84"/>
      <c r="W29" s="84"/>
      <c r="X29" s="84"/>
      <c r="Y29" s="87">
        <f t="shared" si="3"/>
        <v>0</v>
      </c>
      <c r="Z29" s="117">
        <f t="shared" si="4"/>
        <v>0</v>
      </c>
    </row>
    <row r="30" spans="1:26" ht="15.75" x14ac:dyDescent="0.25">
      <c r="A30" s="88">
        <v>26</v>
      </c>
      <c r="B30" s="80"/>
      <c r="C30" s="80"/>
      <c r="D30" s="80"/>
      <c r="E30" s="80"/>
      <c r="F30" s="80"/>
      <c r="G30" s="80"/>
      <c r="H30" s="78"/>
      <c r="I30" s="262">
        <f t="shared" si="0"/>
        <v>0</v>
      </c>
      <c r="J30" s="80"/>
      <c r="K30" s="79">
        <f t="shared" si="1"/>
        <v>0</v>
      </c>
      <c r="L30" s="80"/>
      <c r="M30" s="80"/>
      <c r="N30" s="80"/>
      <c r="O30" s="80"/>
      <c r="P30" s="80"/>
      <c r="Q30" s="80"/>
      <c r="R30" s="80"/>
      <c r="S30" s="80"/>
      <c r="T30" s="79">
        <f t="shared" si="2"/>
        <v>0</v>
      </c>
      <c r="U30" s="80"/>
      <c r="V30" s="80"/>
      <c r="W30" s="80"/>
      <c r="X30" s="80"/>
      <c r="Y30" s="79">
        <f t="shared" si="3"/>
        <v>0</v>
      </c>
      <c r="Z30" s="93">
        <f t="shared" si="4"/>
        <v>0</v>
      </c>
    </row>
    <row r="31" spans="1:26" ht="15.75" x14ac:dyDescent="0.25">
      <c r="A31" s="94">
        <v>27</v>
      </c>
      <c r="B31" s="81"/>
      <c r="C31" s="81"/>
      <c r="D31" s="81"/>
      <c r="E31" s="81"/>
      <c r="F31" s="81"/>
      <c r="G31" s="81"/>
      <c r="H31" s="82"/>
      <c r="I31" s="263">
        <f t="shared" si="0"/>
        <v>0</v>
      </c>
      <c r="J31" s="81"/>
      <c r="K31" s="83">
        <f t="shared" si="1"/>
        <v>0</v>
      </c>
      <c r="L31" s="81"/>
      <c r="M31" s="81"/>
      <c r="N31" s="81"/>
      <c r="O31" s="81"/>
      <c r="P31" s="81"/>
      <c r="Q31" s="81"/>
      <c r="R31" s="81"/>
      <c r="S31" s="81"/>
      <c r="T31" s="83">
        <f t="shared" si="2"/>
        <v>0</v>
      </c>
      <c r="U31" s="81"/>
      <c r="V31" s="81"/>
      <c r="W31" s="81"/>
      <c r="X31" s="81"/>
      <c r="Y31" s="83">
        <f t="shared" si="3"/>
        <v>0</v>
      </c>
      <c r="Z31" s="114">
        <f t="shared" si="4"/>
        <v>0</v>
      </c>
    </row>
    <row r="32" spans="1:26" ht="15.75" x14ac:dyDescent="0.25">
      <c r="A32" s="94">
        <v>28</v>
      </c>
      <c r="B32" s="81"/>
      <c r="C32" s="81"/>
      <c r="D32" s="81"/>
      <c r="E32" s="81"/>
      <c r="F32" s="81"/>
      <c r="G32" s="81"/>
      <c r="H32" s="82"/>
      <c r="I32" s="263">
        <f t="shared" si="0"/>
        <v>0</v>
      </c>
      <c r="J32" s="81"/>
      <c r="K32" s="83">
        <f t="shared" si="1"/>
        <v>0</v>
      </c>
      <c r="L32" s="81"/>
      <c r="M32" s="81"/>
      <c r="N32" s="81"/>
      <c r="O32" s="81"/>
      <c r="P32" s="81"/>
      <c r="Q32" s="81"/>
      <c r="R32" s="81"/>
      <c r="S32" s="81"/>
      <c r="T32" s="83">
        <f t="shared" si="2"/>
        <v>0</v>
      </c>
      <c r="U32" s="81"/>
      <c r="V32" s="81"/>
      <c r="W32" s="81"/>
      <c r="X32" s="81"/>
      <c r="Y32" s="83">
        <f t="shared" si="3"/>
        <v>0</v>
      </c>
      <c r="Z32" s="114">
        <f t="shared" si="4"/>
        <v>0</v>
      </c>
    </row>
    <row r="33" spans="1:26" ht="15.75" x14ac:dyDescent="0.25">
      <c r="A33" s="94">
        <v>29</v>
      </c>
      <c r="B33" s="81"/>
      <c r="C33" s="81"/>
      <c r="D33" s="81"/>
      <c r="E33" s="81"/>
      <c r="F33" s="81"/>
      <c r="G33" s="81"/>
      <c r="H33" s="82"/>
      <c r="I33" s="263">
        <f t="shared" si="0"/>
        <v>0</v>
      </c>
      <c r="J33" s="81"/>
      <c r="K33" s="83">
        <f t="shared" si="1"/>
        <v>0</v>
      </c>
      <c r="L33" s="81"/>
      <c r="M33" s="81"/>
      <c r="N33" s="81"/>
      <c r="O33" s="81"/>
      <c r="P33" s="81"/>
      <c r="Q33" s="81"/>
      <c r="R33" s="81"/>
      <c r="S33" s="81"/>
      <c r="T33" s="83">
        <f t="shared" si="2"/>
        <v>0</v>
      </c>
      <c r="U33" s="81"/>
      <c r="V33" s="81"/>
      <c r="W33" s="81"/>
      <c r="X33" s="81"/>
      <c r="Y33" s="83">
        <f t="shared" si="3"/>
        <v>0</v>
      </c>
      <c r="Z33" s="114">
        <f t="shared" si="4"/>
        <v>0</v>
      </c>
    </row>
    <row r="34" spans="1:26" ht="16.5" thickBot="1" x14ac:dyDescent="0.3">
      <c r="A34" s="116">
        <v>30</v>
      </c>
      <c r="B34" s="84"/>
      <c r="C34" s="84"/>
      <c r="D34" s="84"/>
      <c r="E34" s="84"/>
      <c r="F34" s="84"/>
      <c r="G34" s="84"/>
      <c r="H34" s="85"/>
      <c r="I34" s="264">
        <f t="shared" si="0"/>
        <v>0</v>
      </c>
      <c r="J34" s="84"/>
      <c r="K34" s="87">
        <f t="shared" si="1"/>
        <v>0</v>
      </c>
      <c r="L34" s="84"/>
      <c r="M34" s="84"/>
      <c r="N34" s="84"/>
      <c r="O34" s="84"/>
      <c r="P34" s="84"/>
      <c r="Q34" s="84"/>
      <c r="R34" s="84"/>
      <c r="S34" s="84"/>
      <c r="T34" s="87">
        <f t="shared" si="2"/>
        <v>0</v>
      </c>
      <c r="U34" s="84"/>
      <c r="V34" s="84"/>
      <c r="W34" s="84"/>
      <c r="X34" s="84"/>
      <c r="Y34" s="87">
        <f t="shared" si="3"/>
        <v>0</v>
      </c>
      <c r="Z34" s="117">
        <f t="shared" si="4"/>
        <v>0</v>
      </c>
    </row>
    <row r="35" spans="1:26" ht="15.75" x14ac:dyDescent="0.25">
      <c r="A35" s="88">
        <v>31</v>
      </c>
      <c r="B35" s="80"/>
      <c r="C35" s="80"/>
      <c r="D35" s="80"/>
      <c r="E35" s="80"/>
      <c r="F35" s="80"/>
      <c r="G35" s="80"/>
      <c r="H35" s="78"/>
      <c r="I35" s="262">
        <f t="shared" si="0"/>
        <v>0</v>
      </c>
      <c r="J35" s="80"/>
      <c r="K35" s="79">
        <f t="shared" si="1"/>
        <v>0</v>
      </c>
      <c r="L35" s="80"/>
      <c r="M35" s="80"/>
      <c r="N35" s="80"/>
      <c r="O35" s="80"/>
      <c r="P35" s="80"/>
      <c r="Q35" s="80"/>
      <c r="R35" s="80"/>
      <c r="S35" s="80"/>
      <c r="T35" s="79">
        <f t="shared" si="2"/>
        <v>0</v>
      </c>
      <c r="U35" s="80"/>
      <c r="V35" s="80"/>
      <c r="W35" s="80"/>
      <c r="X35" s="80"/>
      <c r="Y35" s="79">
        <f t="shared" si="3"/>
        <v>0</v>
      </c>
      <c r="Z35" s="93">
        <f t="shared" si="4"/>
        <v>0</v>
      </c>
    </row>
    <row r="36" spans="1:26" ht="15.75" x14ac:dyDescent="0.25">
      <c r="A36" s="94">
        <v>32</v>
      </c>
      <c r="B36" s="81"/>
      <c r="C36" s="81"/>
      <c r="D36" s="81"/>
      <c r="E36" s="81"/>
      <c r="F36" s="81"/>
      <c r="G36" s="81"/>
      <c r="H36" s="82"/>
      <c r="I36" s="263">
        <f t="shared" si="0"/>
        <v>0</v>
      </c>
      <c r="J36" s="81"/>
      <c r="K36" s="83">
        <f t="shared" si="1"/>
        <v>0</v>
      </c>
      <c r="L36" s="81"/>
      <c r="M36" s="81"/>
      <c r="N36" s="81"/>
      <c r="O36" s="81"/>
      <c r="P36" s="81"/>
      <c r="Q36" s="81"/>
      <c r="R36" s="81"/>
      <c r="S36" s="81"/>
      <c r="T36" s="83">
        <f t="shared" si="2"/>
        <v>0</v>
      </c>
      <c r="U36" s="81"/>
      <c r="V36" s="81"/>
      <c r="W36" s="81"/>
      <c r="X36" s="81"/>
      <c r="Y36" s="83">
        <f t="shared" si="3"/>
        <v>0</v>
      </c>
      <c r="Z36" s="114">
        <f t="shared" si="4"/>
        <v>0</v>
      </c>
    </row>
    <row r="37" spans="1:26" ht="15.75" x14ac:dyDescent="0.25">
      <c r="A37" s="94">
        <v>33</v>
      </c>
      <c r="B37" s="81"/>
      <c r="C37" s="81"/>
      <c r="D37" s="81"/>
      <c r="E37" s="81"/>
      <c r="F37" s="81"/>
      <c r="G37" s="81"/>
      <c r="H37" s="82"/>
      <c r="I37" s="263">
        <f t="shared" si="0"/>
        <v>0</v>
      </c>
      <c r="J37" s="81"/>
      <c r="K37" s="83">
        <f t="shared" si="1"/>
        <v>0</v>
      </c>
      <c r="L37" s="81"/>
      <c r="M37" s="81"/>
      <c r="N37" s="81"/>
      <c r="O37" s="81"/>
      <c r="P37" s="81"/>
      <c r="Q37" s="81"/>
      <c r="R37" s="81"/>
      <c r="S37" s="81"/>
      <c r="T37" s="83">
        <f t="shared" si="2"/>
        <v>0</v>
      </c>
      <c r="U37" s="81"/>
      <c r="V37" s="81"/>
      <c r="W37" s="81"/>
      <c r="X37" s="81"/>
      <c r="Y37" s="83">
        <f t="shared" si="3"/>
        <v>0</v>
      </c>
      <c r="Z37" s="114">
        <f t="shared" si="4"/>
        <v>0</v>
      </c>
    </row>
    <row r="38" spans="1:26" ht="15.75" x14ac:dyDescent="0.25">
      <c r="A38" s="94">
        <v>34</v>
      </c>
      <c r="B38" s="81"/>
      <c r="C38" s="81"/>
      <c r="D38" s="81"/>
      <c r="E38" s="81"/>
      <c r="F38" s="81"/>
      <c r="G38" s="81"/>
      <c r="H38" s="82"/>
      <c r="I38" s="263">
        <f t="shared" si="0"/>
        <v>0</v>
      </c>
      <c r="J38" s="81"/>
      <c r="K38" s="83">
        <f t="shared" si="1"/>
        <v>0</v>
      </c>
      <c r="L38" s="81"/>
      <c r="M38" s="81"/>
      <c r="N38" s="81"/>
      <c r="O38" s="81"/>
      <c r="P38" s="81"/>
      <c r="Q38" s="81"/>
      <c r="R38" s="81"/>
      <c r="S38" s="81"/>
      <c r="T38" s="83">
        <f t="shared" si="2"/>
        <v>0</v>
      </c>
      <c r="U38" s="81"/>
      <c r="V38" s="81"/>
      <c r="W38" s="81"/>
      <c r="X38" s="81"/>
      <c r="Y38" s="83">
        <f t="shared" si="3"/>
        <v>0</v>
      </c>
      <c r="Z38" s="114">
        <f t="shared" si="4"/>
        <v>0</v>
      </c>
    </row>
    <row r="39" spans="1:26" ht="16.5" thickBot="1" x14ac:dyDescent="0.3">
      <c r="A39" s="116">
        <v>35</v>
      </c>
      <c r="B39" s="84"/>
      <c r="C39" s="84"/>
      <c r="D39" s="84"/>
      <c r="E39" s="84"/>
      <c r="F39" s="84"/>
      <c r="G39" s="84"/>
      <c r="H39" s="85"/>
      <c r="I39" s="264">
        <f t="shared" si="0"/>
        <v>0</v>
      </c>
      <c r="J39" s="84"/>
      <c r="K39" s="87">
        <f t="shared" si="1"/>
        <v>0</v>
      </c>
      <c r="L39" s="84"/>
      <c r="M39" s="84"/>
      <c r="N39" s="84"/>
      <c r="O39" s="84"/>
      <c r="P39" s="84"/>
      <c r="Q39" s="84"/>
      <c r="R39" s="84"/>
      <c r="S39" s="84"/>
      <c r="T39" s="87">
        <f t="shared" si="2"/>
        <v>0</v>
      </c>
      <c r="U39" s="84"/>
      <c r="V39" s="84"/>
      <c r="W39" s="84"/>
      <c r="X39" s="84"/>
      <c r="Y39" s="87">
        <f t="shared" si="3"/>
        <v>0</v>
      </c>
      <c r="Z39" s="117">
        <f t="shared" si="4"/>
        <v>0</v>
      </c>
    </row>
    <row r="40" spans="1:26" ht="15.75" x14ac:dyDescent="0.25">
      <c r="A40" s="88">
        <v>36</v>
      </c>
      <c r="B40" s="80"/>
      <c r="C40" s="80"/>
      <c r="D40" s="80"/>
      <c r="E40" s="80"/>
      <c r="F40" s="80"/>
      <c r="G40" s="80"/>
      <c r="H40" s="78"/>
      <c r="I40" s="262">
        <f t="shared" si="0"/>
        <v>0</v>
      </c>
      <c r="J40" s="80"/>
      <c r="K40" s="79">
        <f t="shared" si="1"/>
        <v>0</v>
      </c>
      <c r="L40" s="80"/>
      <c r="M40" s="80"/>
      <c r="N40" s="80"/>
      <c r="O40" s="80"/>
      <c r="P40" s="80"/>
      <c r="Q40" s="80"/>
      <c r="R40" s="80"/>
      <c r="S40" s="80"/>
      <c r="T40" s="79">
        <f t="shared" si="2"/>
        <v>0</v>
      </c>
      <c r="U40" s="80"/>
      <c r="V40" s="80"/>
      <c r="W40" s="80"/>
      <c r="X40" s="80"/>
      <c r="Y40" s="79">
        <f t="shared" si="3"/>
        <v>0</v>
      </c>
      <c r="Z40" s="93">
        <f t="shared" si="4"/>
        <v>0</v>
      </c>
    </row>
    <row r="41" spans="1:26" ht="15.75" x14ac:dyDescent="0.25">
      <c r="A41" s="94">
        <v>37</v>
      </c>
      <c r="B41" s="81"/>
      <c r="C41" s="81"/>
      <c r="D41" s="81"/>
      <c r="E41" s="81"/>
      <c r="F41" s="81"/>
      <c r="G41" s="81"/>
      <c r="H41" s="82"/>
      <c r="I41" s="263">
        <f t="shared" si="0"/>
        <v>0</v>
      </c>
      <c r="J41" s="81"/>
      <c r="K41" s="83">
        <f t="shared" si="1"/>
        <v>0</v>
      </c>
      <c r="L41" s="81"/>
      <c r="M41" s="81"/>
      <c r="N41" s="81"/>
      <c r="O41" s="81"/>
      <c r="P41" s="81"/>
      <c r="Q41" s="81"/>
      <c r="R41" s="81"/>
      <c r="S41" s="81"/>
      <c r="T41" s="83">
        <f t="shared" si="2"/>
        <v>0</v>
      </c>
      <c r="U41" s="81"/>
      <c r="V41" s="81"/>
      <c r="W41" s="81"/>
      <c r="X41" s="81"/>
      <c r="Y41" s="83">
        <f t="shared" si="3"/>
        <v>0</v>
      </c>
      <c r="Z41" s="114">
        <f t="shared" si="4"/>
        <v>0</v>
      </c>
    </row>
    <row r="42" spans="1:26" ht="15.75" x14ac:dyDescent="0.25">
      <c r="A42" s="94">
        <v>38</v>
      </c>
      <c r="B42" s="81"/>
      <c r="C42" s="81"/>
      <c r="D42" s="81"/>
      <c r="E42" s="81"/>
      <c r="F42" s="81"/>
      <c r="G42" s="81"/>
      <c r="H42" s="82"/>
      <c r="I42" s="263">
        <f t="shared" si="0"/>
        <v>0</v>
      </c>
      <c r="J42" s="81"/>
      <c r="K42" s="83">
        <f t="shared" si="1"/>
        <v>0</v>
      </c>
      <c r="L42" s="81"/>
      <c r="M42" s="81"/>
      <c r="N42" s="81"/>
      <c r="O42" s="81"/>
      <c r="P42" s="81"/>
      <c r="Q42" s="81"/>
      <c r="R42" s="81"/>
      <c r="S42" s="81"/>
      <c r="T42" s="83">
        <f t="shared" si="2"/>
        <v>0</v>
      </c>
      <c r="U42" s="81"/>
      <c r="V42" s="81"/>
      <c r="W42" s="81"/>
      <c r="X42" s="81"/>
      <c r="Y42" s="83">
        <f t="shared" si="3"/>
        <v>0</v>
      </c>
      <c r="Z42" s="114">
        <f t="shared" si="4"/>
        <v>0</v>
      </c>
    </row>
    <row r="43" spans="1:26" ht="15.75" x14ac:dyDescent="0.25">
      <c r="A43" s="94">
        <v>39</v>
      </c>
      <c r="B43" s="81"/>
      <c r="C43" s="81"/>
      <c r="D43" s="81"/>
      <c r="E43" s="81"/>
      <c r="F43" s="81"/>
      <c r="G43" s="81"/>
      <c r="H43" s="82"/>
      <c r="I43" s="263">
        <f t="shared" si="0"/>
        <v>0</v>
      </c>
      <c r="J43" s="81"/>
      <c r="K43" s="83">
        <f t="shared" si="1"/>
        <v>0</v>
      </c>
      <c r="L43" s="81"/>
      <c r="M43" s="81"/>
      <c r="N43" s="81"/>
      <c r="O43" s="81"/>
      <c r="P43" s="81"/>
      <c r="Q43" s="81"/>
      <c r="R43" s="81"/>
      <c r="S43" s="81"/>
      <c r="T43" s="83">
        <f t="shared" si="2"/>
        <v>0</v>
      </c>
      <c r="U43" s="81"/>
      <c r="V43" s="81"/>
      <c r="W43" s="81"/>
      <c r="X43" s="81"/>
      <c r="Y43" s="83">
        <f t="shared" si="3"/>
        <v>0</v>
      </c>
      <c r="Z43" s="114">
        <f t="shared" si="4"/>
        <v>0</v>
      </c>
    </row>
    <row r="44" spans="1:26" ht="16.5" thickBot="1" x14ac:dyDescent="0.3">
      <c r="A44" s="116">
        <v>40</v>
      </c>
      <c r="B44" s="84"/>
      <c r="C44" s="84"/>
      <c r="D44" s="84"/>
      <c r="E44" s="84"/>
      <c r="F44" s="84"/>
      <c r="G44" s="84"/>
      <c r="H44" s="85"/>
      <c r="I44" s="264">
        <f t="shared" si="0"/>
        <v>0</v>
      </c>
      <c r="J44" s="84"/>
      <c r="K44" s="87">
        <f t="shared" si="1"/>
        <v>0</v>
      </c>
      <c r="L44" s="84"/>
      <c r="M44" s="84"/>
      <c r="N44" s="84"/>
      <c r="O44" s="84"/>
      <c r="P44" s="84"/>
      <c r="Q44" s="84"/>
      <c r="R44" s="84"/>
      <c r="S44" s="84"/>
      <c r="T44" s="87">
        <f t="shared" si="2"/>
        <v>0</v>
      </c>
      <c r="U44" s="84"/>
      <c r="V44" s="84"/>
      <c r="W44" s="84"/>
      <c r="X44" s="84"/>
      <c r="Y44" s="87">
        <f t="shared" si="3"/>
        <v>0</v>
      </c>
      <c r="Z44" s="117">
        <f t="shared" si="4"/>
        <v>0</v>
      </c>
    </row>
    <row r="45" spans="1:26" ht="15.75" x14ac:dyDescent="0.25">
      <c r="A45" s="88">
        <v>41</v>
      </c>
      <c r="B45" s="260"/>
      <c r="C45" s="260"/>
      <c r="D45" s="260"/>
      <c r="E45" s="260"/>
      <c r="F45" s="260"/>
      <c r="G45" s="260"/>
      <c r="H45" s="260"/>
      <c r="I45" s="262">
        <f t="shared" si="0"/>
        <v>0</v>
      </c>
      <c r="J45" s="260"/>
      <c r="K45" s="79">
        <f t="shared" si="1"/>
        <v>0</v>
      </c>
      <c r="L45" s="260"/>
      <c r="M45" s="260"/>
      <c r="N45" s="260"/>
      <c r="O45" s="260"/>
      <c r="P45" s="260"/>
      <c r="Q45" s="260"/>
      <c r="R45" s="260"/>
      <c r="S45" s="260"/>
      <c r="T45" s="79">
        <f t="shared" si="2"/>
        <v>0</v>
      </c>
      <c r="U45" s="260"/>
      <c r="V45" s="260"/>
      <c r="W45" s="260"/>
      <c r="X45" s="260"/>
      <c r="Y45" s="79">
        <f t="shared" si="3"/>
        <v>0</v>
      </c>
      <c r="Z45" s="93">
        <f t="shared" si="4"/>
        <v>0</v>
      </c>
    </row>
    <row r="46" spans="1:26" ht="16.5" thickBot="1" x14ac:dyDescent="0.3">
      <c r="A46" s="89">
        <v>42</v>
      </c>
      <c r="B46" s="261"/>
      <c r="C46" s="261"/>
      <c r="D46" s="261"/>
      <c r="E46" s="261"/>
      <c r="F46" s="261"/>
      <c r="G46" s="261"/>
      <c r="H46" s="261"/>
      <c r="I46" s="265">
        <f t="shared" si="0"/>
        <v>0</v>
      </c>
      <c r="J46" s="261"/>
      <c r="K46" s="77">
        <f t="shared" si="1"/>
        <v>0</v>
      </c>
      <c r="L46" s="261"/>
      <c r="M46" s="261"/>
      <c r="N46" s="261"/>
      <c r="O46" s="261"/>
      <c r="P46" s="261"/>
      <c r="Q46" s="261"/>
      <c r="R46" s="261"/>
      <c r="S46" s="261"/>
      <c r="T46" s="77">
        <f t="shared" si="2"/>
        <v>0</v>
      </c>
      <c r="U46" s="261"/>
      <c r="V46" s="261"/>
      <c r="W46" s="261"/>
      <c r="X46" s="261"/>
      <c r="Y46" s="77">
        <f t="shared" si="3"/>
        <v>0</v>
      </c>
      <c r="Z46" s="115">
        <f t="shared" si="4"/>
        <v>0</v>
      </c>
    </row>
    <row r="47" spans="1:26" ht="21" x14ac:dyDescent="0.35">
      <c r="M47" s="256">
        <v>33</v>
      </c>
    </row>
  </sheetData>
  <sheetProtection password="CC2F" sheet="1" objects="1" scenarios="1"/>
  <mergeCells count="9">
    <mergeCell ref="A1:Z1"/>
    <mergeCell ref="B2:I2"/>
    <mergeCell ref="J2:J3"/>
    <mergeCell ref="K2:K3"/>
    <mergeCell ref="L2:S2"/>
    <mergeCell ref="T2:T3"/>
    <mergeCell ref="U2:X2"/>
    <mergeCell ref="Y2:Y3"/>
    <mergeCell ref="Z2:Z3"/>
  </mergeCells>
  <pageMargins left="0.31496062992125984" right="0.11811023622047245" top="0.35433070866141736" bottom="0.15748031496062992" header="0.31496062992125984" footer="0.31496062992125984"/>
  <pageSetup paperSize="9" orientation="portrait" horizontalDpi="0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Z47"/>
  <sheetViews>
    <sheetView view="pageBreakPreview" topLeftCell="A31" zoomScaleNormal="100" zoomScaleSheetLayoutView="100" workbookViewId="0">
      <selection activeCell="Y46" activeCellId="3" sqref="I4:I46 K4:K46 T4:T46 Y4:Z46"/>
    </sheetView>
  </sheetViews>
  <sheetFormatPr defaultRowHeight="14.25" x14ac:dyDescent="0.2"/>
  <cols>
    <col min="1" max="1" width="6.25" style="186" customWidth="1"/>
    <col min="2" max="10" width="3.125" style="186" customWidth="1"/>
    <col min="11" max="11" width="3.875" style="186" customWidth="1"/>
    <col min="12" max="19" width="3.125" style="186" customWidth="1"/>
    <col min="20" max="20" width="3.875" style="186" customWidth="1"/>
    <col min="21" max="24" width="3.125" style="186" customWidth="1"/>
    <col min="25" max="25" width="3.875" style="186" customWidth="1"/>
    <col min="26" max="26" width="5.875" style="186" customWidth="1"/>
    <col min="27" max="16384" width="9" style="186"/>
  </cols>
  <sheetData>
    <row r="1" spans="1:26" ht="19.5" thickBot="1" x14ac:dyDescent="0.35">
      <c r="A1" s="421" t="s">
        <v>77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</row>
    <row r="2" spans="1:26" ht="29.25" customHeight="1" x14ac:dyDescent="0.25">
      <c r="A2" s="90" t="s">
        <v>30</v>
      </c>
      <c r="B2" s="418" t="s">
        <v>45</v>
      </c>
      <c r="C2" s="419"/>
      <c r="D2" s="419"/>
      <c r="E2" s="419"/>
      <c r="F2" s="419"/>
      <c r="G2" s="419"/>
      <c r="H2" s="419"/>
      <c r="I2" s="419"/>
      <c r="J2" s="420" t="s">
        <v>52</v>
      </c>
      <c r="K2" s="422" t="s">
        <v>46</v>
      </c>
      <c r="L2" s="418" t="s">
        <v>47</v>
      </c>
      <c r="M2" s="419"/>
      <c r="N2" s="419"/>
      <c r="O2" s="419"/>
      <c r="P2" s="419"/>
      <c r="Q2" s="419"/>
      <c r="R2" s="419"/>
      <c r="S2" s="424"/>
      <c r="T2" s="425" t="s">
        <v>46</v>
      </c>
      <c r="U2" s="427" t="s">
        <v>48</v>
      </c>
      <c r="V2" s="428"/>
      <c r="W2" s="428"/>
      <c r="X2" s="429"/>
      <c r="Y2" s="425" t="s">
        <v>46</v>
      </c>
      <c r="Z2" s="430" t="s">
        <v>53</v>
      </c>
    </row>
    <row r="3" spans="1:26" ht="15.75" x14ac:dyDescent="0.2">
      <c r="A3" s="91" t="s">
        <v>50</v>
      </c>
      <c r="B3" s="267"/>
      <c r="C3" s="267"/>
      <c r="D3" s="267"/>
      <c r="E3" s="267"/>
      <c r="F3" s="267"/>
      <c r="G3" s="267"/>
      <c r="H3" s="270"/>
      <c r="I3" s="86" t="s">
        <v>51</v>
      </c>
      <c r="J3" s="420"/>
      <c r="K3" s="423"/>
      <c r="L3" s="267"/>
      <c r="M3" s="267"/>
      <c r="N3" s="267"/>
      <c r="O3" s="267"/>
      <c r="P3" s="267"/>
      <c r="Q3" s="267"/>
      <c r="R3" s="267"/>
      <c r="S3" s="267"/>
      <c r="T3" s="426"/>
      <c r="U3" s="267"/>
      <c r="V3" s="267"/>
      <c r="W3" s="267"/>
      <c r="X3" s="267"/>
      <c r="Y3" s="426"/>
      <c r="Z3" s="431"/>
    </row>
    <row r="4" spans="1:26" ht="16.5" thickBot="1" x14ac:dyDescent="0.3">
      <c r="A4" s="111" t="s">
        <v>49</v>
      </c>
      <c r="B4" s="84"/>
      <c r="C4" s="84"/>
      <c r="D4" s="84"/>
      <c r="E4" s="84"/>
      <c r="F4" s="84"/>
      <c r="G4" s="84"/>
      <c r="H4" s="85"/>
      <c r="I4" s="266">
        <f>SUM(B4:H4)</f>
        <v>0</v>
      </c>
      <c r="J4" s="95"/>
      <c r="K4" s="113">
        <f>I4+J4</f>
        <v>0</v>
      </c>
      <c r="L4" s="84"/>
      <c r="M4" s="84"/>
      <c r="N4" s="84"/>
      <c r="O4" s="84"/>
      <c r="P4" s="84"/>
      <c r="Q4" s="84"/>
      <c r="R4" s="84"/>
      <c r="S4" s="84"/>
      <c r="T4" s="87">
        <f>SUM(L4:S4)</f>
        <v>0</v>
      </c>
      <c r="U4" s="84"/>
      <c r="V4" s="84"/>
      <c r="W4" s="84"/>
      <c r="X4" s="84"/>
      <c r="Y4" s="87">
        <f>SUM(U4:X4)</f>
        <v>0</v>
      </c>
      <c r="Z4" s="117">
        <v>100</v>
      </c>
    </row>
    <row r="5" spans="1:26" ht="15.75" x14ac:dyDescent="0.25">
      <c r="A5" s="88">
        <v>1</v>
      </c>
      <c r="B5" s="80"/>
      <c r="C5" s="80"/>
      <c r="D5" s="80"/>
      <c r="E5" s="80"/>
      <c r="F5" s="80"/>
      <c r="G5" s="80"/>
      <c r="H5" s="78"/>
      <c r="I5" s="262">
        <f>SUM(B5:H5)</f>
        <v>0</v>
      </c>
      <c r="J5" s="80"/>
      <c r="K5" s="79">
        <f>I5+J5</f>
        <v>0</v>
      </c>
      <c r="L5" s="80"/>
      <c r="M5" s="80"/>
      <c r="N5" s="80"/>
      <c r="O5" s="80"/>
      <c r="P5" s="80"/>
      <c r="Q5" s="80"/>
      <c r="R5" s="80"/>
      <c r="S5" s="80"/>
      <c r="T5" s="79">
        <f>SUM(L5:S5)</f>
        <v>0</v>
      </c>
      <c r="U5" s="80"/>
      <c r="V5" s="80"/>
      <c r="W5" s="80"/>
      <c r="X5" s="80"/>
      <c r="Y5" s="79">
        <f>SUM(U5:X5)</f>
        <v>0</v>
      </c>
      <c r="Z5" s="93">
        <f>K5+T5+Y5</f>
        <v>0</v>
      </c>
    </row>
    <row r="6" spans="1:26" ht="15.75" x14ac:dyDescent="0.25">
      <c r="A6" s="94">
        <v>2</v>
      </c>
      <c r="B6" s="81"/>
      <c r="C6" s="81"/>
      <c r="D6" s="81"/>
      <c r="E6" s="81"/>
      <c r="F6" s="81"/>
      <c r="G6" s="81"/>
      <c r="H6" s="82"/>
      <c r="I6" s="263">
        <f t="shared" ref="I6:I46" si="0">SUM(B6:H6)</f>
        <v>0</v>
      </c>
      <c r="J6" s="81"/>
      <c r="K6" s="83">
        <f t="shared" ref="K6:K46" si="1">I6+J6</f>
        <v>0</v>
      </c>
      <c r="L6" s="81"/>
      <c r="M6" s="81"/>
      <c r="N6" s="81"/>
      <c r="O6" s="81"/>
      <c r="P6" s="81"/>
      <c r="Q6" s="81"/>
      <c r="R6" s="81"/>
      <c r="S6" s="81"/>
      <c r="T6" s="83">
        <f t="shared" ref="T6:T46" si="2">SUM(L6:S6)</f>
        <v>0</v>
      </c>
      <c r="U6" s="81"/>
      <c r="V6" s="81"/>
      <c r="W6" s="81"/>
      <c r="X6" s="81"/>
      <c r="Y6" s="83">
        <f t="shared" ref="Y6:Y46" si="3">SUM(U6:X6)</f>
        <v>0</v>
      </c>
      <c r="Z6" s="114">
        <f t="shared" ref="Z6:Z46" si="4">K6+T6+Y6</f>
        <v>0</v>
      </c>
    </row>
    <row r="7" spans="1:26" ht="15.75" x14ac:dyDescent="0.25">
      <c r="A7" s="94">
        <v>3</v>
      </c>
      <c r="B7" s="81"/>
      <c r="C7" s="81"/>
      <c r="D7" s="81"/>
      <c r="E7" s="81"/>
      <c r="F7" s="81"/>
      <c r="G7" s="81"/>
      <c r="H7" s="82"/>
      <c r="I7" s="263">
        <f t="shared" si="0"/>
        <v>0</v>
      </c>
      <c r="J7" s="81"/>
      <c r="K7" s="83">
        <f t="shared" si="1"/>
        <v>0</v>
      </c>
      <c r="L7" s="81"/>
      <c r="M7" s="81"/>
      <c r="N7" s="81"/>
      <c r="O7" s="81"/>
      <c r="P7" s="81"/>
      <c r="Q7" s="81"/>
      <c r="R7" s="81"/>
      <c r="S7" s="81"/>
      <c r="T7" s="83">
        <f t="shared" si="2"/>
        <v>0</v>
      </c>
      <c r="U7" s="81"/>
      <c r="V7" s="81"/>
      <c r="W7" s="81"/>
      <c r="X7" s="81"/>
      <c r="Y7" s="83">
        <f t="shared" si="3"/>
        <v>0</v>
      </c>
      <c r="Z7" s="114">
        <f t="shared" si="4"/>
        <v>0</v>
      </c>
    </row>
    <row r="8" spans="1:26" ht="15.75" x14ac:dyDescent="0.25">
      <c r="A8" s="94">
        <v>4</v>
      </c>
      <c r="B8" s="81"/>
      <c r="C8" s="81"/>
      <c r="D8" s="81"/>
      <c r="E8" s="81"/>
      <c r="F8" s="81"/>
      <c r="G8" s="81"/>
      <c r="H8" s="82"/>
      <c r="I8" s="263">
        <f t="shared" si="0"/>
        <v>0</v>
      </c>
      <c r="J8" s="81"/>
      <c r="K8" s="83">
        <f t="shared" si="1"/>
        <v>0</v>
      </c>
      <c r="L8" s="81"/>
      <c r="M8" s="81"/>
      <c r="N8" s="81"/>
      <c r="O8" s="81"/>
      <c r="P8" s="81"/>
      <c r="Q8" s="81"/>
      <c r="R8" s="81"/>
      <c r="S8" s="81"/>
      <c r="T8" s="83">
        <f t="shared" si="2"/>
        <v>0</v>
      </c>
      <c r="U8" s="81"/>
      <c r="V8" s="81"/>
      <c r="W8" s="81"/>
      <c r="X8" s="81"/>
      <c r="Y8" s="83">
        <f t="shared" si="3"/>
        <v>0</v>
      </c>
      <c r="Z8" s="114">
        <f t="shared" si="4"/>
        <v>0</v>
      </c>
    </row>
    <row r="9" spans="1:26" ht="16.5" thickBot="1" x14ac:dyDescent="0.3">
      <c r="A9" s="116">
        <v>5</v>
      </c>
      <c r="B9" s="84"/>
      <c r="C9" s="84"/>
      <c r="D9" s="84"/>
      <c r="E9" s="84"/>
      <c r="F9" s="84"/>
      <c r="G9" s="84"/>
      <c r="H9" s="85"/>
      <c r="I9" s="264">
        <f t="shared" si="0"/>
        <v>0</v>
      </c>
      <c r="J9" s="84"/>
      <c r="K9" s="87">
        <f t="shared" si="1"/>
        <v>0</v>
      </c>
      <c r="L9" s="84"/>
      <c r="M9" s="84"/>
      <c r="N9" s="84"/>
      <c r="O9" s="84"/>
      <c r="P9" s="84"/>
      <c r="Q9" s="84"/>
      <c r="R9" s="84"/>
      <c r="S9" s="84"/>
      <c r="T9" s="87">
        <f t="shared" si="2"/>
        <v>0</v>
      </c>
      <c r="U9" s="84"/>
      <c r="V9" s="84"/>
      <c r="W9" s="84"/>
      <c r="X9" s="84"/>
      <c r="Y9" s="87">
        <f t="shared" si="3"/>
        <v>0</v>
      </c>
      <c r="Z9" s="117">
        <f t="shared" si="4"/>
        <v>0</v>
      </c>
    </row>
    <row r="10" spans="1:26" ht="15.75" x14ac:dyDescent="0.25">
      <c r="A10" s="88">
        <v>6</v>
      </c>
      <c r="B10" s="80"/>
      <c r="C10" s="80"/>
      <c r="D10" s="80"/>
      <c r="E10" s="80"/>
      <c r="F10" s="80"/>
      <c r="G10" s="80"/>
      <c r="H10" s="78"/>
      <c r="I10" s="262">
        <f t="shared" si="0"/>
        <v>0</v>
      </c>
      <c r="J10" s="80"/>
      <c r="K10" s="79">
        <f t="shared" si="1"/>
        <v>0</v>
      </c>
      <c r="L10" s="80"/>
      <c r="M10" s="80"/>
      <c r="N10" s="80"/>
      <c r="O10" s="80"/>
      <c r="P10" s="80"/>
      <c r="Q10" s="80"/>
      <c r="R10" s="80"/>
      <c r="S10" s="80"/>
      <c r="T10" s="79">
        <f t="shared" si="2"/>
        <v>0</v>
      </c>
      <c r="U10" s="80"/>
      <c r="V10" s="80"/>
      <c r="W10" s="80"/>
      <c r="X10" s="80"/>
      <c r="Y10" s="79">
        <f t="shared" si="3"/>
        <v>0</v>
      </c>
      <c r="Z10" s="93">
        <f t="shared" si="4"/>
        <v>0</v>
      </c>
    </row>
    <row r="11" spans="1:26" ht="15.75" x14ac:dyDescent="0.25">
      <c r="A11" s="94">
        <v>7</v>
      </c>
      <c r="B11" s="81"/>
      <c r="C11" s="81"/>
      <c r="D11" s="81"/>
      <c r="E11" s="81"/>
      <c r="F11" s="81"/>
      <c r="G11" s="81"/>
      <c r="H11" s="82"/>
      <c r="I11" s="263">
        <f t="shared" si="0"/>
        <v>0</v>
      </c>
      <c r="J11" s="81"/>
      <c r="K11" s="83">
        <f t="shared" si="1"/>
        <v>0</v>
      </c>
      <c r="L11" s="81"/>
      <c r="M11" s="81"/>
      <c r="N11" s="81"/>
      <c r="O11" s="81"/>
      <c r="P11" s="81"/>
      <c r="Q11" s="81"/>
      <c r="R11" s="81"/>
      <c r="S11" s="81"/>
      <c r="T11" s="83">
        <f t="shared" si="2"/>
        <v>0</v>
      </c>
      <c r="U11" s="81"/>
      <c r="V11" s="81"/>
      <c r="W11" s="81"/>
      <c r="X11" s="81"/>
      <c r="Y11" s="83">
        <f t="shared" si="3"/>
        <v>0</v>
      </c>
      <c r="Z11" s="114">
        <f t="shared" si="4"/>
        <v>0</v>
      </c>
    </row>
    <row r="12" spans="1:26" ht="15.75" x14ac:dyDescent="0.25">
      <c r="A12" s="94">
        <v>8</v>
      </c>
      <c r="B12" s="81"/>
      <c r="C12" s="81"/>
      <c r="D12" s="81"/>
      <c r="E12" s="81"/>
      <c r="F12" s="81"/>
      <c r="G12" s="81"/>
      <c r="H12" s="82"/>
      <c r="I12" s="263">
        <f t="shared" si="0"/>
        <v>0</v>
      </c>
      <c r="J12" s="81"/>
      <c r="K12" s="83">
        <f t="shared" si="1"/>
        <v>0</v>
      </c>
      <c r="L12" s="81"/>
      <c r="M12" s="81"/>
      <c r="N12" s="81"/>
      <c r="O12" s="81"/>
      <c r="P12" s="81"/>
      <c r="Q12" s="81"/>
      <c r="R12" s="81"/>
      <c r="S12" s="81"/>
      <c r="T12" s="83">
        <f t="shared" si="2"/>
        <v>0</v>
      </c>
      <c r="U12" s="81"/>
      <c r="V12" s="81"/>
      <c r="W12" s="81"/>
      <c r="X12" s="81"/>
      <c r="Y12" s="83">
        <f t="shared" si="3"/>
        <v>0</v>
      </c>
      <c r="Z12" s="114">
        <f t="shared" si="4"/>
        <v>0</v>
      </c>
    </row>
    <row r="13" spans="1:26" ht="15.75" x14ac:dyDescent="0.25">
      <c r="A13" s="94">
        <v>9</v>
      </c>
      <c r="B13" s="81"/>
      <c r="C13" s="81"/>
      <c r="D13" s="81"/>
      <c r="E13" s="81"/>
      <c r="F13" s="81"/>
      <c r="G13" s="81"/>
      <c r="H13" s="82"/>
      <c r="I13" s="263">
        <f t="shared" si="0"/>
        <v>0</v>
      </c>
      <c r="J13" s="81"/>
      <c r="K13" s="83">
        <f t="shared" si="1"/>
        <v>0</v>
      </c>
      <c r="L13" s="81"/>
      <c r="M13" s="81"/>
      <c r="N13" s="81"/>
      <c r="O13" s="81"/>
      <c r="P13" s="81"/>
      <c r="Q13" s="81"/>
      <c r="R13" s="81"/>
      <c r="S13" s="81"/>
      <c r="T13" s="83">
        <f t="shared" si="2"/>
        <v>0</v>
      </c>
      <c r="U13" s="81"/>
      <c r="V13" s="81"/>
      <c r="W13" s="81"/>
      <c r="X13" s="81"/>
      <c r="Y13" s="83">
        <f t="shared" si="3"/>
        <v>0</v>
      </c>
      <c r="Z13" s="114">
        <f t="shared" si="4"/>
        <v>0</v>
      </c>
    </row>
    <row r="14" spans="1:26" ht="16.5" thickBot="1" x14ac:dyDescent="0.3">
      <c r="A14" s="116">
        <v>10</v>
      </c>
      <c r="B14" s="84"/>
      <c r="C14" s="84"/>
      <c r="D14" s="84"/>
      <c r="E14" s="84"/>
      <c r="F14" s="84"/>
      <c r="G14" s="84"/>
      <c r="H14" s="85"/>
      <c r="I14" s="264">
        <f t="shared" si="0"/>
        <v>0</v>
      </c>
      <c r="J14" s="84"/>
      <c r="K14" s="87">
        <f t="shared" si="1"/>
        <v>0</v>
      </c>
      <c r="L14" s="84"/>
      <c r="M14" s="84"/>
      <c r="N14" s="84"/>
      <c r="O14" s="84"/>
      <c r="P14" s="84"/>
      <c r="Q14" s="84"/>
      <c r="R14" s="84"/>
      <c r="S14" s="84"/>
      <c r="T14" s="87">
        <f t="shared" si="2"/>
        <v>0</v>
      </c>
      <c r="U14" s="84"/>
      <c r="V14" s="84"/>
      <c r="W14" s="84"/>
      <c r="X14" s="84"/>
      <c r="Y14" s="87">
        <f t="shared" si="3"/>
        <v>0</v>
      </c>
      <c r="Z14" s="117">
        <f t="shared" si="4"/>
        <v>0</v>
      </c>
    </row>
    <row r="15" spans="1:26" ht="15.75" x14ac:dyDescent="0.25">
      <c r="A15" s="88">
        <v>11</v>
      </c>
      <c r="B15" s="80"/>
      <c r="C15" s="80"/>
      <c r="D15" s="80"/>
      <c r="E15" s="80"/>
      <c r="F15" s="80"/>
      <c r="G15" s="80"/>
      <c r="H15" s="78"/>
      <c r="I15" s="262">
        <f t="shared" si="0"/>
        <v>0</v>
      </c>
      <c r="J15" s="80"/>
      <c r="K15" s="79">
        <f t="shared" si="1"/>
        <v>0</v>
      </c>
      <c r="L15" s="80"/>
      <c r="M15" s="80"/>
      <c r="N15" s="80"/>
      <c r="O15" s="80"/>
      <c r="P15" s="80"/>
      <c r="Q15" s="80"/>
      <c r="R15" s="80"/>
      <c r="S15" s="80"/>
      <c r="T15" s="79">
        <f t="shared" si="2"/>
        <v>0</v>
      </c>
      <c r="U15" s="80"/>
      <c r="V15" s="80"/>
      <c r="W15" s="80"/>
      <c r="X15" s="80"/>
      <c r="Y15" s="79">
        <f t="shared" si="3"/>
        <v>0</v>
      </c>
      <c r="Z15" s="93">
        <f t="shared" si="4"/>
        <v>0</v>
      </c>
    </row>
    <row r="16" spans="1:26" ht="15.75" x14ac:dyDescent="0.25">
      <c r="A16" s="94">
        <v>12</v>
      </c>
      <c r="B16" s="81"/>
      <c r="C16" s="81"/>
      <c r="D16" s="81"/>
      <c r="E16" s="81"/>
      <c r="F16" s="81"/>
      <c r="G16" s="81"/>
      <c r="H16" s="82"/>
      <c r="I16" s="263">
        <f t="shared" si="0"/>
        <v>0</v>
      </c>
      <c r="J16" s="81"/>
      <c r="K16" s="83">
        <f t="shared" si="1"/>
        <v>0</v>
      </c>
      <c r="L16" s="81"/>
      <c r="M16" s="81"/>
      <c r="N16" s="81"/>
      <c r="O16" s="81"/>
      <c r="P16" s="81"/>
      <c r="Q16" s="81"/>
      <c r="R16" s="81"/>
      <c r="S16" s="81"/>
      <c r="T16" s="83">
        <f t="shared" si="2"/>
        <v>0</v>
      </c>
      <c r="U16" s="81"/>
      <c r="V16" s="81"/>
      <c r="W16" s="81"/>
      <c r="X16" s="81"/>
      <c r="Y16" s="83">
        <f t="shared" si="3"/>
        <v>0</v>
      </c>
      <c r="Z16" s="114">
        <f t="shared" si="4"/>
        <v>0</v>
      </c>
    </row>
    <row r="17" spans="1:26" ht="15.75" x14ac:dyDescent="0.25">
      <c r="A17" s="94">
        <v>13</v>
      </c>
      <c r="B17" s="81"/>
      <c r="C17" s="81"/>
      <c r="D17" s="81"/>
      <c r="E17" s="81"/>
      <c r="F17" s="81"/>
      <c r="G17" s="81"/>
      <c r="H17" s="82"/>
      <c r="I17" s="263">
        <f t="shared" si="0"/>
        <v>0</v>
      </c>
      <c r="J17" s="81"/>
      <c r="K17" s="83">
        <f t="shared" si="1"/>
        <v>0</v>
      </c>
      <c r="L17" s="81"/>
      <c r="M17" s="81"/>
      <c r="N17" s="81"/>
      <c r="O17" s="81"/>
      <c r="P17" s="81"/>
      <c r="Q17" s="81"/>
      <c r="R17" s="81"/>
      <c r="S17" s="81"/>
      <c r="T17" s="83">
        <f t="shared" si="2"/>
        <v>0</v>
      </c>
      <c r="U17" s="81"/>
      <c r="V17" s="81"/>
      <c r="W17" s="81"/>
      <c r="X17" s="81"/>
      <c r="Y17" s="83">
        <f t="shared" si="3"/>
        <v>0</v>
      </c>
      <c r="Z17" s="114">
        <f t="shared" si="4"/>
        <v>0</v>
      </c>
    </row>
    <row r="18" spans="1:26" ht="15.75" x14ac:dyDescent="0.25">
      <c r="A18" s="94">
        <v>14</v>
      </c>
      <c r="B18" s="81"/>
      <c r="C18" s="81"/>
      <c r="D18" s="81"/>
      <c r="E18" s="81"/>
      <c r="F18" s="81"/>
      <c r="G18" s="81"/>
      <c r="H18" s="82"/>
      <c r="I18" s="263">
        <f t="shared" si="0"/>
        <v>0</v>
      </c>
      <c r="J18" s="81"/>
      <c r="K18" s="83">
        <f t="shared" si="1"/>
        <v>0</v>
      </c>
      <c r="L18" s="81"/>
      <c r="M18" s="81"/>
      <c r="N18" s="81"/>
      <c r="O18" s="81"/>
      <c r="P18" s="81"/>
      <c r="Q18" s="81"/>
      <c r="R18" s="81"/>
      <c r="S18" s="81"/>
      <c r="T18" s="83">
        <f t="shared" si="2"/>
        <v>0</v>
      </c>
      <c r="U18" s="81"/>
      <c r="V18" s="81"/>
      <c r="W18" s="81"/>
      <c r="X18" s="81"/>
      <c r="Y18" s="83">
        <f t="shared" si="3"/>
        <v>0</v>
      </c>
      <c r="Z18" s="114">
        <f t="shared" si="4"/>
        <v>0</v>
      </c>
    </row>
    <row r="19" spans="1:26" ht="16.5" thickBot="1" x14ac:dyDescent="0.3">
      <c r="A19" s="116">
        <v>15</v>
      </c>
      <c r="B19" s="84"/>
      <c r="C19" s="84"/>
      <c r="D19" s="84"/>
      <c r="E19" s="84"/>
      <c r="F19" s="84"/>
      <c r="G19" s="84"/>
      <c r="H19" s="85"/>
      <c r="I19" s="264">
        <f t="shared" si="0"/>
        <v>0</v>
      </c>
      <c r="J19" s="84"/>
      <c r="K19" s="87">
        <f t="shared" si="1"/>
        <v>0</v>
      </c>
      <c r="L19" s="84"/>
      <c r="M19" s="84"/>
      <c r="N19" s="84"/>
      <c r="O19" s="84"/>
      <c r="P19" s="84"/>
      <c r="Q19" s="84"/>
      <c r="R19" s="84"/>
      <c r="S19" s="84"/>
      <c r="T19" s="87">
        <f t="shared" si="2"/>
        <v>0</v>
      </c>
      <c r="U19" s="84"/>
      <c r="V19" s="84"/>
      <c r="W19" s="84"/>
      <c r="X19" s="84"/>
      <c r="Y19" s="87">
        <f t="shared" si="3"/>
        <v>0</v>
      </c>
      <c r="Z19" s="117">
        <f t="shared" si="4"/>
        <v>0</v>
      </c>
    </row>
    <row r="20" spans="1:26" ht="15.75" x14ac:dyDescent="0.25">
      <c r="A20" s="88">
        <v>16</v>
      </c>
      <c r="B20" s="80"/>
      <c r="C20" s="80"/>
      <c r="D20" s="80"/>
      <c r="E20" s="80"/>
      <c r="F20" s="80"/>
      <c r="G20" s="80"/>
      <c r="H20" s="78"/>
      <c r="I20" s="262">
        <f t="shared" si="0"/>
        <v>0</v>
      </c>
      <c r="J20" s="80"/>
      <c r="K20" s="79">
        <f t="shared" si="1"/>
        <v>0</v>
      </c>
      <c r="L20" s="80"/>
      <c r="M20" s="80"/>
      <c r="N20" s="80"/>
      <c r="O20" s="80"/>
      <c r="P20" s="80"/>
      <c r="Q20" s="80"/>
      <c r="R20" s="80"/>
      <c r="S20" s="80"/>
      <c r="T20" s="79">
        <f t="shared" si="2"/>
        <v>0</v>
      </c>
      <c r="U20" s="80"/>
      <c r="V20" s="80"/>
      <c r="W20" s="80"/>
      <c r="X20" s="80"/>
      <c r="Y20" s="79">
        <f t="shared" si="3"/>
        <v>0</v>
      </c>
      <c r="Z20" s="93">
        <f t="shared" si="4"/>
        <v>0</v>
      </c>
    </row>
    <row r="21" spans="1:26" ht="15.75" x14ac:dyDescent="0.25">
      <c r="A21" s="94">
        <v>17</v>
      </c>
      <c r="B21" s="81"/>
      <c r="C21" s="81"/>
      <c r="D21" s="81"/>
      <c r="E21" s="81"/>
      <c r="F21" s="81"/>
      <c r="G21" s="81"/>
      <c r="H21" s="82"/>
      <c r="I21" s="263">
        <f t="shared" si="0"/>
        <v>0</v>
      </c>
      <c r="J21" s="81"/>
      <c r="K21" s="83">
        <f t="shared" si="1"/>
        <v>0</v>
      </c>
      <c r="L21" s="81"/>
      <c r="M21" s="81"/>
      <c r="N21" s="81"/>
      <c r="O21" s="81"/>
      <c r="P21" s="81"/>
      <c r="Q21" s="81"/>
      <c r="R21" s="81"/>
      <c r="S21" s="81"/>
      <c r="T21" s="83">
        <f t="shared" si="2"/>
        <v>0</v>
      </c>
      <c r="U21" s="81"/>
      <c r="V21" s="81"/>
      <c r="W21" s="81"/>
      <c r="X21" s="81"/>
      <c r="Y21" s="83">
        <f t="shared" si="3"/>
        <v>0</v>
      </c>
      <c r="Z21" s="114">
        <f t="shared" si="4"/>
        <v>0</v>
      </c>
    </row>
    <row r="22" spans="1:26" ht="15.75" x14ac:dyDescent="0.25">
      <c r="A22" s="94">
        <v>18</v>
      </c>
      <c r="B22" s="81"/>
      <c r="C22" s="81"/>
      <c r="D22" s="81"/>
      <c r="E22" s="81"/>
      <c r="F22" s="81"/>
      <c r="G22" s="81"/>
      <c r="H22" s="82"/>
      <c r="I22" s="263">
        <f t="shared" si="0"/>
        <v>0</v>
      </c>
      <c r="J22" s="81"/>
      <c r="K22" s="83">
        <f t="shared" si="1"/>
        <v>0</v>
      </c>
      <c r="L22" s="81"/>
      <c r="M22" s="81"/>
      <c r="N22" s="81"/>
      <c r="O22" s="81"/>
      <c r="P22" s="81"/>
      <c r="Q22" s="81"/>
      <c r="R22" s="81"/>
      <c r="S22" s="81"/>
      <c r="T22" s="83">
        <f t="shared" si="2"/>
        <v>0</v>
      </c>
      <c r="U22" s="81"/>
      <c r="V22" s="81"/>
      <c r="W22" s="81"/>
      <c r="X22" s="81"/>
      <c r="Y22" s="83">
        <f t="shared" si="3"/>
        <v>0</v>
      </c>
      <c r="Z22" s="114">
        <f t="shared" si="4"/>
        <v>0</v>
      </c>
    </row>
    <row r="23" spans="1:26" ht="15.75" x14ac:dyDescent="0.25">
      <c r="A23" s="94">
        <v>19</v>
      </c>
      <c r="B23" s="81"/>
      <c r="C23" s="81"/>
      <c r="D23" s="81"/>
      <c r="E23" s="81"/>
      <c r="F23" s="81"/>
      <c r="G23" s="81"/>
      <c r="H23" s="82"/>
      <c r="I23" s="263">
        <f t="shared" si="0"/>
        <v>0</v>
      </c>
      <c r="J23" s="81"/>
      <c r="K23" s="83">
        <f t="shared" si="1"/>
        <v>0</v>
      </c>
      <c r="L23" s="81"/>
      <c r="M23" s="81"/>
      <c r="N23" s="81"/>
      <c r="O23" s="81"/>
      <c r="P23" s="81"/>
      <c r="Q23" s="81"/>
      <c r="R23" s="81"/>
      <c r="S23" s="81"/>
      <c r="T23" s="83">
        <f t="shared" si="2"/>
        <v>0</v>
      </c>
      <c r="U23" s="81"/>
      <c r="V23" s="81"/>
      <c r="W23" s="81"/>
      <c r="X23" s="81"/>
      <c r="Y23" s="83">
        <f t="shared" si="3"/>
        <v>0</v>
      </c>
      <c r="Z23" s="114">
        <f t="shared" si="4"/>
        <v>0</v>
      </c>
    </row>
    <row r="24" spans="1:26" ht="16.5" thickBot="1" x14ac:dyDescent="0.3">
      <c r="A24" s="116">
        <v>20</v>
      </c>
      <c r="B24" s="84"/>
      <c r="C24" s="84"/>
      <c r="D24" s="84"/>
      <c r="E24" s="84"/>
      <c r="F24" s="84"/>
      <c r="G24" s="84"/>
      <c r="H24" s="85"/>
      <c r="I24" s="264">
        <f t="shared" si="0"/>
        <v>0</v>
      </c>
      <c r="J24" s="84"/>
      <c r="K24" s="87">
        <f t="shared" si="1"/>
        <v>0</v>
      </c>
      <c r="L24" s="84"/>
      <c r="M24" s="84"/>
      <c r="N24" s="84"/>
      <c r="O24" s="84"/>
      <c r="P24" s="84"/>
      <c r="Q24" s="84"/>
      <c r="R24" s="84"/>
      <c r="S24" s="84"/>
      <c r="T24" s="87">
        <f t="shared" si="2"/>
        <v>0</v>
      </c>
      <c r="U24" s="84"/>
      <c r="V24" s="84"/>
      <c r="W24" s="84"/>
      <c r="X24" s="84"/>
      <c r="Y24" s="87">
        <f t="shared" si="3"/>
        <v>0</v>
      </c>
      <c r="Z24" s="117">
        <f t="shared" si="4"/>
        <v>0</v>
      </c>
    </row>
    <row r="25" spans="1:26" ht="15.75" x14ac:dyDescent="0.25">
      <c r="A25" s="88">
        <v>21</v>
      </c>
      <c r="B25" s="80"/>
      <c r="C25" s="80"/>
      <c r="D25" s="80"/>
      <c r="E25" s="80"/>
      <c r="F25" s="80"/>
      <c r="G25" s="80"/>
      <c r="H25" s="78"/>
      <c r="I25" s="262">
        <f t="shared" si="0"/>
        <v>0</v>
      </c>
      <c r="J25" s="80"/>
      <c r="K25" s="79">
        <f t="shared" si="1"/>
        <v>0</v>
      </c>
      <c r="L25" s="80"/>
      <c r="M25" s="80"/>
      <c r="N25" s="80"/>
      <c r="O25" s="80"/>
      <c r="P25" s="80"/>
      <c r="Q25" s="80"/>
      <c r="R25" s="80"/>
      <c r="S25" s="80"/>
      <c r="T25" s="79">
        <f t="shared" si="2"/>
        <v>0</v>
      </c>
      <c r="U25" s="80"/>
      <c r="V25" s="80"/>
      <c r="W25" s="80"/>
      <c r="X25" s="80"/>
      <c r="Y25" s="79">
        <f t="shared" si="3"/>
        <v>0</v>
      </c>
      <c r="Z25" s="93">
        <f t="shared" si="4"/>
        <v>0</v>
      </c>
    </row>
    <row r="26" spans="1:26" ht="15.75" x14ac:dyDescent="0.25">
      <c r="A26" s="94">
        <v>22</v>
      </c>
      <c r="B26" s="81"/>
      <c r="C26" s="81"/>
      <c r="D26" s="81"/>
      <c r="E26" s="81"/>
      <c r="F26" s="81"/>
      <c r="G26" s="81"/>
      <c r="H26" s="82"/>
      <c r="I26" s="263">
        <f t="shared" si="0"/>
        <v>0</v>
      </c>
      <c r="J26" s="81"/>
      <c r="K26" s="83">
        <f t="shared" si="1"/>
        <v>0</v>
      </c>
      <c r="L26" s="81"/>
      <c r="M26" s="81"/>
      <c r="N26" s="81"/>
      <c r="O26" s="81"/>
      <c r="P26" s="81"/>
      <c r="Q26" s="81"/>
      <c r="R26" s="81"/>
      <c r="S26" s="81"/>
      <c r="T26" s="83">
        <f t="shared" si="2"/>
        <v>0</v>
      </c>
      <c r="U26" s="81"/>
      <c r="V26" s="81"/>
      <c r="W26" s="81"/>
      <c r="X26" s="81"/>
      <c r="Y26" s="83">
        <f t="shared" si="3"/>
        <v>0</v>
      </c>
      <c r="Z26" s="114">
        <f t="shared" si="4"/>
        <v>0</v>
      </c>
    </row>
    <row r="27" spans="1:26" ht="15.75" x14ac:dyDescent="0.25">
      <c r="A27" s="94">
        <v>23</v>
      </c>
      <c r="B27" s="81"/>
      <c r="C27" s="81"/>
      <c r="D27" s="81"/>
      <c r="E27" s="81"/>
      <c r="F27" s="81"/>
      <c r="G27" s="81"/>
      <c r="H27" s="82"/>
      <c r="I27" s="263">
        <f t="shared" si="0"/>
        <v>0</v>
      </c>
      <c r="J27" s="81"/>
      <c r="K27" s="83">
        <f t="shared" si="1"/>
        <v>0</v>
      </c>
      <c r="L27" s="81"/>
      <c r="M27" s="81"/>
      <c r="N27" s="81"/>
      <c r="O27" s="81"/>
      <c r="P27" s="81"/>
      <c r="Q27" s="81"/>
      <c r="R27" s="81"/>
      <c r="S27" s="81"/>
      <c r="T27" s="83">
        <f t="shared" si="2"/>
        <v>0</v>
      </c>
      <c r="U27" s="81"/>
      <c r="V27" s="81"/>
      <c r="W27" s="81"/>
      <c r="X27" s="81"/>
      <c r="Y27" s="83">
        <f t="shared" si="3"/>
        <v>0</v>
      </c>
      <c r="Z27" s="114">
        <f t="shared" si="4"/>
        <v>0</v>
      </c>
    </row>
    <row r="28" spans="1:26" ht="15.75" x14ac:dyDescent="0.25">
      <c r="A28" s="94">
        <v>24</v>
      </c>
      <c r="B28" s="81"/>
      <c r="C28" s="81"/>
      <c r="D28" s="81"/>
      <c r="E28" s="81"/>
      <c r="F28" s="81"/>
      <c r="G28" s="81"/>
      <c r="H28" s="82"/>
      <c r="I28" s="263">
        <f t="shared" si="0"/>
        <v>0</v>
      </c>
      <c r="J28" s="81"/>
      <c r="K28" s="83">
        <f t="shared" si="1"/>
        <v>0</v>
      </c>
      <c r="L28" s="81"/>
      <c r="M28" s="81"/>
      <c r="N28" s="81"/>
      <c r="O28" s="81"/>
      <c r="P28" s="81"/>
      <c r="Q28" s="81"/>
      <c r="R28" s="81"/>
      <c r="S28" s="81"/>
      <c r="T28" s="83">
        <f t="shared" si="2"/>
        <v>0</v>
      </c>
      <c r="U28" s="81"/>
      <c r="V28" s="81"/>
      <c r="W28" s="81"/>
      <c r="X28" s="81"/>
      <c r="Y28" s="83">
        <f t="shared" si="3"/>
        <v>0</v>
      </c>
      <c r="Z28" s="114">
        <f t="shared" si="4"/>
        <v>0</v>
      </c>
    </row>
    <row r="29" spans="1:26" ht="16.5" thickBot="1" x14ac:dyDescent="0.3">
      <c r="A29" s="116">
        <v>25</v>
      </c>
      <c r="B29" s="84"/>
      <c r="C29" s="84"/>
      <c r="D29" s="84"/>
      <c r="E29" s="84"/>
      <c r="F29" s="84"/>
      <c r="G29" s="84"/>
      <c r="H29" s="85"/>
      <c r="I29" s="264">
        <f t="shared" si="0"/>
        <v>0</v>
      </c>
      <c r="J29" s="84"/>
      <c r="K29" s="87">
        <f t="shared" si="1"/>
        <v>0</v>
      </c>
      <c r="L29" s="84"/>
      <c r="M29" s="84"/>
      <c r="N29" s="84"/>
      <c r="O29" s="84"/>
      <c r="P29" s="84"/>
      <c r="Q29" s="84"/>
      <c r="R29" s="84"/>
      <c r="S29" s="84"/>
      <c r="T29" s="87">
        <f t="shared" si="2"/>
        <v>0</v>
      </c>
      <c r="U29" s="84"/>
      <c r="V29" s="84"/>
      <c r="W29" s="84"/>
      <c r="X29" s="84"/>
      <c r="Y29" s="87">
        <f t="shared" si="3"/>
        <v>0</v>
      </c>
      <c r="Z29" s="117">
        <f t="shared" si="4"/>
        <v>0</v>
      </c>
    </row>
    <row r="30" spans="1:26" ht="15.75" x14ac:dyDescent="0.25">
      <c r="A30" s="88">
        <v>26</v>
      </c>
      <c r="B30" s="80"/>
      <c r="C30" s="80"/>
      <c r="D30" s="80"/>
      <c r="E30" s="80"/>
      <c r="F30" s="80"/>
      <c r="G30" s="80"/>
      <c r="H30" s="78"/>
      <c r="I30" s="262">
        <f t="shared" si="0"/>
        <v>0</v>
      </c>
      <c r="J30" s="80"/>
      <c r="K30" s="79">
        <f t="shared" si="1"/>
        <v>0</v>
      </c>
      <c r="L30" s="80"/>
      <c r="M30" s="80"/>
      <c r="N30" s="80"/>
      <c r="O30" s="80"/>
      <c r="P30" s="80"/>
      <c r="Q30" s="80"/>
      <c r="R30" s="80"/>
      <c r="S30" s="80"/>
      <c r="T30" s="79">
        <f t="shared" si="2"/>
        <v>0</v>
      </c>
      <c r="U30" s="80"/>
      <c r="V30" s="80"/>
      <c r="W30" s="80"/>
      <c r="X30" s="80"/>
      <c r="Y30" s="79">
        <f t="shared" si="3"/>
        <v>0</v>
      </c>
      <c r="Z30" s="93">
        <f t="shared" si="4"/>
        <v>0</v>
      </c>
    </row>
    <row r="31" spans="1:26" ht="15.75" x14ac:dyDescent="0.25">
      <c r="A31" s="94">
        <v>27</v>
      </c>
      <c r="B31" s="81"/>
      <c r="C31" s="81"/>
      <c r="D31" s="81"/>
      <c r="E31" s="81"/>
      <c r="F31" s="81"/>
      <c r="G31" s="81"/>
      <c r="H31" s="82"/>
      <c r="I31" s="263">
        <f t="shared" si="0"/>
        <v>0</v>
      </c>
      <c r="J31" s="81"/>
      <c r="K31" s="83">
        <f t="shared" si="1"/>
        <v>0</v>
      </c>
      <c r="L31" s="81"/>
      <c r="M31" s="81"/>
      <c r="N31" s="81"/>
      <c r="O31" s="81"/>
      <c r="P31" s="81"/>
      <c r="Q31" s="81"/>
      <c r="R31" s="81"/>
      <c r="S31" s="81"/>
      <c r="T31" s="83">
        <f t="shared" si="2"/>
        <v>0</v>
      </c>
      <c r="U31" s="81"/>
      <c r="V31" s="81"/>
      <c r="W31" s="81"/>
      <c r="X31" s="81"/>
      <c r="Y31" s="83">
        <f t="shared" si="3"/>
        <v>0</v>
      </c>
      <c r="Z31" s="114">
        <f t="shared" si="4"/>
        <v>0</v>
      </c>
    </row>
    <row r="32" spans="1:26" ht="15.75" x14ac:dyDescent="0.25">
      <c r="A32" s="94">
        <v>28</v>
      </c>
      <c r="B32" s="81"/>
      <c r="C32" s="81"/>
      <c r="D32" s="81"/>
      <c r="E32" s="81"/>
      <c r="F32" s="81"/>
      <c r="G32" s="81"/>
      <c r="H32" s="82"/>
      <c r="I32" s="263">
        <f t="shared" si="0"/>
        <v>0</v>
      </c>
      <c r="J32" s="81"/>
      <c r="K32" s="83">
        <f t="shared" si="1"/>
        <v>0</v>
      </c>
      <c r="L32" s="81"/>
      <c r="M32" s="81"/>
      <c r="N32" s="81"/>
      <c r="O32" s="81"/>
      <c r="P32" s="81"/>
      <c r="Q32" s="81"/>
      <c r="R32" s="81"/>
      <c r="S32" s="81"/>
      <c r="T32" s="83">
        <f t="shared" si="2"/>
        <v>0</v>
      </c>
      <c r="U32" s="81"/>
      <c r="V32" s="81"/>
      <c r="W32" s="81"/>
      <c r="X32" s="81"/>
      <c r="Y32" s="83">
        <f t="shared" si="3"/>
        <v>0</v>
      </c>
      <c r="Z32" s="114">
        <f t="shared" si="4"/>
        <v>0</v>
      </c>
    </row>
    <row r="33" spans="1:26" ht="15.75" x14ac:dyDescent="0.25">
      <c r="A33" s="94">
        <v>29</v>
      </c>
      <c r="B33" s="81"/>
      <c r="C33" s="81"/>
      <c r="D33" s="81"/>
      <c r="E33" s="81"/>
      <c r="F33" s="81"/>
      <c r="G33" s="81"/>
      <c r="H33" s="82"/>
      <c r="I33" s="263">
        <f t="shared" si="0"/>
        <v>0</v>
      </c>
      <c r="J33" s="81"/>
      <c r="K33" s="83">
        <f t="shared" si="1"/>
        <v>0</v>
      </c>
      <c r="L33" s="81"/>
      <c r="M33" s="81"/>
      <c r="N33" s="81"/>
      <c r="O33" s="81"/>
      <c r="P33" s="81"/>
      <c r="Q33" s="81"/>
      <c r="R33" s="81"/>
      <c r="S33" s="81"/>
      <c r="T33" s="83">
        <f t="shared" si="2"/>
        <v>0</v>
      </c>
      <c r="U33" s="81"/>
      <c r="V33" s="81"/>
      <c r="W33" s="81"/>
      <c r="X33" s="81"/>
      <c r="Y33" s="83">
        <f t="shared" si="3"/>
        <v>0</v>
      </c>
      <c r="Z33" s="114">
        <f t="shared" si="4"/>
        <v>0</v>
      </c>
    </row>
    <row r="34" spans="1:26" ht="16.5" thickBot="1" x14ac:dyDescent="0.3">
      <c r="A34" s="116">
        <v>30</v>
      </c>
      <c r="B34" s="84"/>
      <c r="C34" s="84"/>
      <c r="D34" s="84"/>
      <c r="E34" s="84"/>
      <c r="F34" s="84"/>
      <c r="G34" s="84"/>
      <c r="H34" s="85"/>
      <c r="I34" s="264">
        <f t="shared" si="0"/>
        <v>0</v>
      </c>
      <c r="J34" s="84"/>
      <c r="K34" s="87">
        <f t="shared" si="1"/>
        <v>0</v>
      </c>
      <c r="L34" s="84"/>
      <c r="M34" s="84"/>
      <c r="N34" s="84"/>
      <c r="O34" s="84"/>
      <c r="P34" s="84"/>
      <c r="Q34" s="84"/>
      <c r="R34" s="84"/>
      <c r="S34" s="84"/>
      <c r="T34" s="87">
        <f t="shared" si="2"/>
        <v>0</v>
      </c>
      <c r="U34" s="84"/>
      <c r="V34" s="84"/>
      <c r="W34" s="84"/>
      <c r="X34" s="84"/>
      <c r="Y34" s="87">
        <f t="shared" si="3"/>
        <v>0</v>
      </c>
      <c r="Z34" s="117">
        <f t="shared" si="4"/>
        <v>0</v>
      </c>
    </row>
    <row r="35" spans="1:26" ht="15.75" x14ac:dyDescent="0.25">
      <c r="A35" s="88">
        <v>31</v>
      </c>
      <c r="B35" s="80"/>
      <c r="C35" s="80"/>
      <c r="D35" s="80"/>
      <c r="E35" s="80"/>
      <c r="F35" s="80"/>
      <c r="G35" s="80"/>
      <c r="H35" s="78"/>
      <c r="I35" s="262">
        <f t="shared" si="0"/>
        <v>0</v>
      </c>
      <c r="J35" s="80"/>
      <c r="K35" s="79">
        <f t="shared" si="1"/>
        <v>0</v>
      </c>
      <c r="L35" s="80"/>
      <c r="M35" s="80"/>
      <c r="N35" s="80"/>
      <c r="O35" s="80"/>
      <c r="P35" s="80"/>
      <c r="Q35" s="80"/>
      <c r="R35" s="80"/>
      <c r="S35" s="80"/>
      <c r="T35" s="79">
        <f t="shared" si="2"/>
        <v>0</v>
      </c>
      <c r="U35" s="80"/>
      <c r="V35" s="80"/>
      <c r="W35" s="80"/>
      <c r="X35" s="80"/>
      <c r="Y35" s="79">
        <f t="shared" si="3"/>
        <v>0</v>
      </c>
      <c r="Z35" s="93">
        <f t="shared" si="4"/>
        <v>0</v>
      </c>
    </row>
    <row r="36" spans="1:26" ht="15.75" x14ac:dyDescent="0.25">
      <c r="A36" s="94">
        <v>32</v>
      </c>
      <c r="B36" s="81"/>
      <c r="C36" s="81"/>
      <c r="D36" s="81"/>
      <c r="E36" s="81"/>
      <c r="F36" s="81"/>
      <c r="G36" s="81"/>
      <c r="H36" s="82"/>
      <c r="I36" s="263">
        <f t="shared" si="0"/>
        <v>0</v>
      </c>
      <c r="J36" s="81"/>
      <c r="K36" s="83">
        <f t="shared" si="1"/>
        <v>0</v>
      </c>
      <c r="L36" s="81"/>
      <c r="M36" s="81"/>
      <c r="N36" s="81"/>
      <c r="O36" s="81"/>
      <c r="P36" s="81"/>
      <c r="Q36" s="81"/>
      <c r="R36" s="81"/>
      <c r="S36" s="81"/>
      <c r="T36" s="83">
        <f t="shared" si="2"/>
        <v>0</v>
      </c>
      <c r="U36" s="81"/>
      <c r="V36" s="81"/>
      <c r="W36" s="81"/>
      <c r="X36" s="81"/>
      <c r="Y36" s="83">
        <f t="shared" si="3"/>
        <v>0</v>
      </c>
      <c r="Z36" s="114">
        <f t="shared" si="4"/>
        <v>0</v>
      </c>
    </row>
    <row r="37" spans="1:26" ht="15.75" x14ac:dyDescent="0.25">
      <c r="A37" s="94">
        <v>33</v>
      </c>
      <c r="B37" s="81"/>
      <c r="C37" s="81"/>
      <c r="D37" s="81"/>
      <c r="E37" s="81"/>
      <c r="F37" s="81"/>
      <c r="G37" s="81"/>
      <c r="H37" s="82"/>
      <c r="I37" s="263">
        <f t="shared" si="0"/>
        <v>0</v>
      </c>
      <c r="J37" s="81"/>
      <c r="K37" s="83">
        <f t="shared" si="1"/>
        <v>0</v>
      </c>
      <c r="L37" s="81"/>
      <c r="M37" s="81"/>
      <c r="N37" s="81"/>
      <c r="O37" s="81"/>
      <c r="P37" s="81"/>
      <c r="Q37" s="81"/>
      <c r="R37" s="81"/>
      <c r="S37" s="81"/>
      <c r="T37" s="83">
        <f t="shared" si="2"/>
        <v>0</v>
      </c>
      <c r="U37" s="81"/>
      <c r="V37" s="81"/>
      <c r="W37" s="81"/>
      <c r="X37" s="81"/>
      <c r="Y37" s="83">
        <f t="shared" si="3"/>
        <v>0</v>
      </c>
      <c r="Z37" s="114">
        <f t="shared" si="4"/>
        <v>0</v>
      </c>
    </row>
    <row r="38" spans="1:26" ht="15.75" x14ac:dyDescent="0.25">
      <c r="A38" s="94">
        <v>34</v>
      </c>
      <c r="B38" s="81"/>
      <c r="C38" s="81"/>
      <c r="D38" s="81"/>
      <c r="E38" s="81"/>
      <c r="F38" s="81"/>
      <c r="G38" s="81"/>
      <c r="H38" s="82"/>
      <c r="I38" s="263">
        <f t="shared" si="0"/>
        <v>0</v>
      </c>
      <c r="J38" s="81"/>
      <c r="K38" s="83">
        <f t="shared" si="1"/>
        <v>0</v>
      </c>
      <c r="L38" s="81"/>
      <c r="M38" s="81"/>
      <c r="N38" s="81"/>
      <c r="O38" s="81"/>
      <c r="P38" s="81"/>
      <c r="Q38" s="81"/>
      <c r="R38" s="81"/>
      <c r="S38" s="81"/>
      <c r="T38" s="83">
        <f t="shared" si="2"/>
        <v>0</v>
      </c>
      <c r="U38" s="81"/>
      <c r="V38" s="81"/>
      <c r="W38" s="81"/>
      <c r="X38" s="81"/>
      <c r="Y38" s="83">
        <f t="shared" si="3"/>
        <v>0</v>
      </c>
      <c r="Z38" s="114">
        <f t="shared" si="4"/>
        <v>0</v>
      </c>
    </row>
    <row r="39" spans="1:26" ht="16.5" thickBot="1" x14ac:dyDescent="0.3">
      <c r="A39" s="116">
        <v>35</v>
      </c>
      <c r="B39" s="84"/>
      <c r="C39" s="84"/>
      <c r="D39" s="84"/>
      <c r="E39" s="84"/>
      <c r="F39" s="84"/>
      <c r="G39" s="84"/>
      <c r="H39" s="85"/>
      <c r="I39" s="264">
        <f t="shared" si="0"/>
        <v>0</v>
      </c>
      <c r="J39" s="84"/>
      <c r="K39" s="87">
        <f t="shared" si="1"/>
        <v>0</v>
      </c>
      <c r="L39" s="84"/>
      <c r="M39" s="84"/>
      <c r="N39" s="84"/>
      <c r="O39" s="84"/>
      <c r="P39" s="84"/>
      <c r="Q39" s="84"/>
      <c r="R39" s="84"/>
      <c r="S39" s="84"/>
      <c r="T39" s="87">
        <f t="shared" si="2"/>
        <v>0</v>
      </c>
      <c r="U39" s="84"/>
      <c r="V39" s="84"/>
      <c r="W39" s="84"/>
      <c r="X39" s="84"/>
      <c r="Y39" s="87">
        <f t="shared" si="3"/>
        <v>0</v>
      </c>
      <c r="Z39" s="117">
        <f t="shared" si="4"/>
        <v>0</v>
      </c>
    </row>
    <row r="40" spans="1:26" ht="15.75" x14ac:dyDescent="0.25">
      <c r="A40" s="88">
        <v>36</v>
      </c>
      <c r="B40" s="80"/>
      <c r="C40" s="80"/>
      <c r="D40" s="80"/>
      <c r="E40" s="80"/>
      <c r="F40" s="80"/>
      <c r="G40" s="80"/>
      <c r="H40" s="78"/>
      <c r="I40" s="262">
        <f t="shared" si="0"/>
        <v>0</v>
      </c>
      <c r="J40" s="80"/>
      <c r="K40" s="79">
        <f t="shared" si="1"/>
        <v>0</v>
      </c>
      <c r="L40" s="80"/>
      <c r="M40" s="80"/>
      <c r="N40" s="80"/>
      <c r="O40" s="80"/>
      <c r="P40" s="80"/>
      <c r="Q40" s="80"/>
      <c r="R40" s="80"/>
      <c r="S40" s="80"/>
      <c r="T40" s="79">
        <f t="shared" si="2"/>
        <v>0</v>
      </c>
      <c r="U40" s="80"/>
      <c r="V40" s="80"/>
      <c r="W40" s="80"/>
      <c r="X40" s="80"/>
      <c r="Y40" s="79">
        <f t="shared" si="3"/>
        <v>0</v>
      </c>
      <c r="Z40" s="93">
        <f t="shared" si="4"/>
        <v>0</v>
      </c>
    </row>
    <row r="41" spans="1:26" ht="15.75" x14ac:dyDescent="0.25">
      <c r="A41" s="94">
        <v>37</v>
      </c>
      <c r="B41" s="81"/>
      <c r="C41" s="81"/>
      <c r="D41" s="81"/>
      <c r="E41" s="81"/>
      <c r="F41" s="81"/>
      <c r="G41" s="81"/>
      <c r="H41" s="82"/>
      <c r="I41" s="263">
        <f t="shared" si="0"/>
        <v>0</v>
      </c>
      <c r="J41" s="81"/>
      <c r="K41" s="83">
        <f t="shared" si="1"/>
        <v>0</v>
      </c>
      <c r="L41" s="81"/>
      <c r="M41" s="81"/>
      <c r="N41" s="81"/>
      <c r="O41" s="81"/>
      <c r="P41" s="81"/>
      <c r="Q41" s="81"/>
      <c r="R41" s="81"/>
      <c r="S41" s="81"/>
      <c r="T41" s="83">
        <f t="shared" si="2"/>
        <v>0</v>
      </c>
      <c r="U41" s="81"/>
      <c r="V41" s="81"/>
      <c r="W41" s="81"/>
      <c r="X41" s="81"/>
      <c r="Y41" s="83">
        <f t="shared" si="3"/>
        <v>0</v>
      </c>
      <c r="Z41" s="114">
        <f t="shared" si="4"/>
        <v>0</v>
      </c>
    </row>
    <row r="42" spans="1:26" ht="15.75" x14ac:dyDescent="0.25">
      <c r="A42" s="94">
        <v>38</v>
      </c>
      <c r="B42" s="81"/>
      <c r="C42" s="81"/>
      <c r="D42" s="81"/>
      <c r="E42" s="81"/>
      <c r="F42" s="81"/>
      <c r="G42" s="81"/>
      <c r="H42" s="82"/>
      <c r="I42" s="263">
        <f t="shared" si="0"/>
        <v>0</v>
      </c>
      <c r="J42" s="81"/>
      <c r="K42" s="83">
        <f t="shared" si="1"/>
        <v>0</v>
      </c>
      <c r="L42" s="81"/>
      <c r="M42" s="81"/>
      <c r="N42" s="81"/>
      <c r="O42" s="81"/>
      <c r="P42" s="81"/>
      <c r="Q42" s="81"/>
      <c r="R42" s="81"/>
      <c r="S42" s="81"/>
      <c r="T42" s="83">
        <f t="shared" si="2"/>
        <v>0</v>
      </c>
      <c r="U42" s="81"/>
      <c r="V42" s="81"/>
      <c r="W42" s="81"/>
      <c r="X42" s="81"/>
      <c r="Y42" s="83">
        <f t="shared" si="3"/>
        <v>0</v>
      </c>
      <c r="Z42" s="114">
        <f t="shared" si="4"/>
        <v>0</v>
      </c>
    </row>
    <row r="43" spans="1:26" ht="15.75" x14ac:dyDescent="0.25">
      <c r="A43" s="94">
        <v>39</v>
      </c>
      <c r="B43" s="81"/>
      <c r="C43" s="81"/>
      <c r="D43" s="81"/>
      <c r="E43" s="81"/>
      <c r="F43" s="81"/>
      <c r="G43" s="81"/>
      <c r="H43" s="82"/>
      <c r="I43" s="263">
        <f t="shared" si="0"/>
        <v>0</v>
      </c>
      <c r="J43" s="81"/>
      <c r="K43" s="83">
        <f t="shared" si="1"/>
        <v>0</v>
      </c>
      <c r="L43" s="81"/>
      <c r="M43" s="81"/>
      <c r="N43" s="81"/>
      <c r="O43" s="81"/>
      <c r="P43" s="81"/>
      <c r="Q43" s="81"/>
      <c r="R43" s="81"/>
      <c r="S43" s="81"/>
      <c r="T43" s="83">
        <f t="shared" si="2"/>
        <v>0</v>
      </c>
      <c r="U43" s="81"/>
      <c r="V43" s="81"/>
      <c r="W43" s="81"/>
      <c r="X43" s="81"/>
      <c r="Y43" s="83">
        <f t="shared" si="3"/>
        <v>0</v>
      </c>
      <c r="Z43" s="114">
        <f t="shared" si="4"/>
        <v>0</v>
      </c>
    </row>
    <row r="44" spans="1:26" ht="16.5" thickBot="1" x14ac:dyDescent="0.3">
      <c r="A44" s="116">
        <v>40</v>
      </c>
      <c r="B44" s="84"/>
      <c r="C44" s="84"/>
      <c r="D44" s="84"/>
      <c r="E44" s="84"/>
      <c r="F44" s="84"/>
      <c r="G44" s="84"/>
      <c r="H44" s="85"/>
      <c r="I44" s="264">
        <f t="shared" si="0"/>
        <v>0</v>
      </c>
      <c r="J44" s="84"/>
      <c r="K44" s="87">
        <f t="shared" si="1"/>
        <v>0</v>
      </c>
      <c r="L44" s="84"/>
      <c r="M44" s="84"/>
      <c r="N44" s="84"/>
      <c r="O44" s="84"/>
      <c r="P44" s="84"/>
      <c r="Q44" s="84"/>
      <c r="R44" s="84"/>
      <c r="S44" s="84"/>
      <c r="T44" s="87">
        <f t="shared" si="2"/>
        <v>0</v>
      </c>
      <c r="U44" s="84"/>
      <c r="V44" s="84"/>
      <c r="W44" s="84"/>
      <c r="X44" s="84"/>
      <c r="Y44" s="87">
        <f t="shared" si="3"/>
        <v>0</v>
      </c>
      <c r="Z44" s="117">
        <f t="shared" si="4"/>
        <v>0</v>
      </c>
    </row>
    <row r="45" spans="1:26" ht="15.75" x14ac:dyDescent="0.25">
      <c r="A45" s="88">
        <v>41</v>
      </c>
      <c r="B45" s="260"/>
      <c r="C45" s="260"/>
      <c r="D45" s="260"/>
      <c r="E45" s="260"/>
      <c r="F45" s="260"/>
      <c r="G45" s="260"/>
      <c r="H45" s="260"/>
      <c r="I45" s="262">
        <f t="shared" si="0"/>
        <v>0</v>
      </c>
      <c r="J45" s="260"/>
      <c r="K45" s="79">
        <f t="shared" si="1"/>
        <v>0</v>
      </c>
      <c r="L45" s="260"/>
      <c r="M45" s="260"/>
      <c r="N45" s="260"/>
      <c r="O45" s="260"/>
      <c r="P45" s="260"/>
      <c r="Q45" s="260"/>
      <c r="R45" s="260"/>
      <c r="S45" s="260"/>
      <c r="T45" s="79">
        <f t="shared" si="2"/>
        <v>0</v>
      </c>
      <c r="U45" s="260"/>
      <c r="V45" s="260"/>
      <c r="W45" s="260"/>
      <c r="X45" s="260"/>
      <c r="Y45" s="79">
        <f t="shared" si="3"/>
        <v>0</v>
      </c>
      <c r="Z45" s="93">
        <f t="shared" si="4"/>
        <v>0</v>
      </c>
    </row>
    <row r="46" spans="1:26" ht="16.5" thickBot="1" x14ac:dyDescent="0.3">
      <c r="A46" s="89">
        <v>42</v>
      </c>
      <c r="B46" s="261"/>
      <c r="C46" s="261"/>
      <c r="D46" s="261"/>
      <c r="E46" s="261"/>
      <c r="F46" s="261"/>
      <c r="G46" s="261"/>
      <c r="H46" s="261"/>
      <c r="I46" s="265">
        <f t="shared" si="0"/>
        <v>0</v>
      </c>
      <c r="J46" s="261"/>
      <c r="K46" s="77">
        <f t="shared" si="1"/>
        <v>0</v>
      </c>
      <c r="L46" s="261"/>
      <c r="M46" s="261"/>
      <c r="N46" s="261"/>
      <c r="O46" s="261"/>
      <c r="P46" s="261"/>
      <c r="Q46" s="261"/>
      <c r="R46" s="261"/>
      <c r="S46" s="261"/>
      <c r="T46" s="77">
        <f t="shared" si="2"/>
        <v>0</v>
      </c>
      <c r="U46" s="261"/>
      <c r="V46" s="261"/>
      <c r="W46" s="261"/>
      <c r="X46" s="261"/>
      <c r="Y46" s="77">
        <f t="shared" si="3"/>
        <v>0</v>
      </c>
      <c r="Z46" s="115">
        <f t="shared" si="4"/>
        <v>0</v>
      </c>
    </row>
    <row r="47" spans="1:26" ht="21" x14ac:dyDescent="0.35">
      <c r="M47" s="256">
        <v>34</v>
      </c>
    </row>
  </sheetData>
  <sheetProtection password="CC2F" sheet="1" objects="1" scenarios="1"/>
  <mergeCells count="9">
    <mergeCell ref="A1:Z1"/>
    <mergeCell ref="B2:I2"/>
    <mergeCell ref="J2:J3"/>
    <mergeCell ref="K2:K3"/>
    <mergeCell ref="L2:S2"/>
    <mergeCell ref="T2:T3"/>
    <mergeCell ref="U2:X2"/>
    <mergeCell ref="Y2:Y3"/>
    <mergeCell ref="Z2:Z3"/>
  </mergeCells>
  <pageMargins left="0.31496062992125984" right="0.11811023622047245" top="0.35433070866141736" bottom="0.15748031496062992" header="0.31496062992125984" footer="0.31496062992125984"/>
  <pageSetup paperSize="9" orientation="portrait" horizontalDpi="0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F45"/>
  <sheetViews>
    <sheetView view="pageBreakPreview" topLeftCell="A3" zoomScaleNormal="100" zoomScaleSheetLayoutView="100" workbookViewId="0">
      <selection activeCell="F3" sqref="F3:F44"/>
    </sheetView>
  </sheetViews>
  <sheetFormatPr defaultRowHeight="14.25" x14ac:dyDescent="0.2"/>
  <cols>
    <col min="1" max="1" width="5.75" customWidth="1"/>
    <col min="2" max="3" width="13.5" customWidth="1"/>
    <col min="4" max="4" width="16.75" customWidth="1"/>
    <col min="5" max="5" width="17" customWidth="1"/>
    <col min="6" max="6" width="19.875" customWidth="1"/>
  </cols>
  <sheetData>
    <row r="1" spans="1:6" ht="21.75" thickBot="1" x14ac:dyDescent="0.25">
      <c r="A1" s="432" t="s">
        <v>76</v>
      </c>
      <c r="B1" s="432"/>
      <c r="C1" s="432"/>
      <c r="D1" s="432"/>
      <c r="E1" s="432"/>
      <c r="F1" s="432"/>
    </row>
    <row r="2" spans="1:6" ht="58.5" customHeight="1" thickBot="1" x14ac:dyDescent="0.25">
      <c r="A2" s="118" t="s">
        <v>30</v>
      </c>
      <c r="B2" s="119" t="s">
        <v>56</v>
      </c>
      <c r="C2" s="119" t="s">
        <v>57</v>
      </c>
      <c r="D2" s="120" t="s">
        <v>58</v>
      </c>
      <c r="E2" s="120" t="s">
        <v>59</v>
      </c>
      <c r="F2" s="121" t="s">
        <v>10</v>
      </c>
    </row>
    <row r="3" spans="1:6" ht="15.95" customHeight="1" x14ac:dyDescent="0.3">
      <c r="A3" s="90">
        <v>1</v>
      </c>
      <c r="B3" s="129">
        <f>'ภาษาต่างประเทศ 1'!Z5</f>
        <v>0</v>
      </c>
      <c r="C3" s="129">
        <f>'ภาษาต่างประเทศ 2'!Z5</f>
        <v>0</v>
      </c>
      <c r="D3" s="97">
        <f>B3+C3</f>
        <v>0</v>
      </c>
      <c r="E3" s="98">
        <f>D3/2</f>
        <v>0</v>
      </c>
      <c r="F3" s="106" t="str">
        <f>IF(E3&lt;49.5,"0",IF(E3&lt;54.5,"1",IF(E3&lt;59.5,"1.5",IF(E3&lt;64.5,"2",IF(E3&lt;69.5,"2.5",IF(E3&lt;74.5,"3",IF(E3&lt;79.5,"3.5",IF(E3&gt;=79.5,"4"))))))))</f>
        <v>0</v>
      </c>
    </row>
    <row r="4" spans="1:6" ht="15.95" customHeight="1" x14ac:dyDescent="0.3">
      <c r="A4" s="122">
        <v>2</v>
      </c>
      <c r="B4" s="103">
        <f>'ภาษาต่างประเทศ 1'!Z6</f>
        <v>0</v>
      </c>
      <c r="C4" s="103">
        <f>'ภาษาต่างประเทศ 2'!Z6</f>
        <v>0</v>
      </c>
      <c r="D4" s="103">
        <f t="shared" ref="D4:D44" si="0">B4+C4</f>
        <v>0</v>
      </c>
      <c r="E4" s="104">
        <f t="shared" ref="E4:E44" si="1">D4/2</f>
        <v>0</v>
      </c>
      <c r="F4" s="123" t="str">
        <f t="shared" ref="F4:F44" si="2">IF(E4&lt;49.5,"0",IF(E4&lt;54.5,"1",IF(E4&lt;59.5,"1.5",IF(E4&lt;64.5,"2",IF(E4&lt;69.5,"2.5",IF(E4&lt;74.5,"3",IF(E4&lt;79.5,"3.5",IF(E4&gt;=79.5,"4"))))))))</f>
        <v>0</v>
      </c>
    </row>
    <row r="5" spans="1:6" ht="15.95" customHeight="1" x14ac:dyDescent="0.3">
      <c r="A5" s="122">
        <v>3</v>
      </c>
      <c r="B5" s="103">
        <f>'ภาษาต่างประเทศ 1'!Z7</f>
        <v>0</v>
      </c>
      <c r="C5" s="103">
        <f>'ภาษาต่างประเทศ 2'!Z7</f>
        <v>0</v>
      </c>
      <c r="D5" s="103">
        <f t="shared" si="0"/>
        <v>0</v>
      </c>
      <c r="E5" s="104">
        <f t="shared" si="1"/>
        <v>0</v>
      </c>
      <c r="F5" s="123" t="str">
        <f t="shared" si="2"/>
        <v>0</v>
      </c>
    </row>
    <row r="6" spans="1:6" ht="15.95" customHeight="1" x14ac:dyDescent="0.3">
      <c r="A6" s="122">
        <v>4</v>
      </c>
      <c r="B6" s="103">
        <f>'ภาษาต่างประเทศ 1'!Z8</f>
        <v>0</v>
      </c>
      <c r="C6" s="103">
        <f>'ภาษาต่างประเทศ 2'!Z8</f>
        <v>0</v>
      </c>
      <c r="D6" s="103">
        <f t="shared" si="0"/>
        <v>0</v>
      </c>
      <c r="E6" s="104">
        <f t="shared" si="1"/>
        <v>0</v>
      </c>
      <c r="F6" s="123" t="str">
        <f t="shared" si="2"/>
        <v>0</v>
      </c>
    </row>
    <row r="7" spans="1:6" ht="15.95" customHeight="1" thickBot="1" x14ac:dyDescent="0.35">
      <c r="A7" s="111">
        <v>5</v>
      </c>
      <c r="B7" s="130">
        <f>'ภาษาต่างประเทศ 1'!Z9</f>
        <v>0</v>
      </c>
      <c r="C7" s="130">
        <f>'ภาษาต่างประเทศ 2'!Z9</f>
        <v>0</v>
      </c>
      <c r="D7" s="124">
        <f t="shared" si="0"/>
        <v>0</v>
      </c>
      <c r="E7" s="125">
        <f t="shared" si="1"/>
        <v>0</v>
      </c>
      <c r="F7" s="126" t="str">
        <f t="shared" si="2"/>
        <v>0</v>
      </c>
    </row>
    <row r="8" spans="1:6" ht="15.95" customHeight="1" x14ac:dyDescent="0.3">
      <c r="A8" s="90">
        <v>6</v>
      </c>
      <c r="B8" s="129">
        <f>'ภาษาต่างประเทศ 1'!Z10</f>
        <v>0</v>
      </c>
      <c r="C8" s="129">
        <f>'ภาษาต่างประเทศ 2'!Z10</f>
        <v>0</v>
      </c>
      <c r="D8" s="97">
        <f t="shared" si="0"/>
        <v>0</v>
      </c>
      <c r="E8" s="98">
        <f t="shared" si="1"/>
        <v>0</v>
      </c>
      <c r="F8" s="106" t="str">
        <f t="shared" si="2"/>
        <v>0</v>
      </c>
    </row>
    <row r="9" spans="1:6" ht="15.95" customHeight="1" x14ac:dyDescent="0.3">
      <c r="A9" s="122">
        <v>7</v>
      </c>
      <c r="B9" s="103">
        <f>'ภาษาต่างประเทศ 1'!Z11</f>
        <v>0</v>
      </c>
      <c r="C9" s="103">
        <f>'ภาษาต่างประเทศ 2'!Z11</f>
        <v>0</v>
      </c>
      <c r="D9" s="103">
        <f t="shared" si="0"/>
        <v>0</v>
      </c>
      <c r="E9" s="104">
        <f t="shared" si="1"/>
        <v>0</v>
      </c>
      <c r="F9" s="123" t="str">
        <f t="shared" si="2"/>
        <v>0</v>
      </c>
    </row>
    <row r="10" spans="1:6" ht="15.95" customHeight="1" x14ac:dyDescent="0.3">
      <c r="A10" s="122">
        <v>8</v>
      </c>
      <c r="B10" s="103">
        <f>'ภาษาต่างประเทศ 1'!Z12</f>
        <v>0</v>
      </c>
      <c r="C10" s="103">
        <f>'ภาษาต่างประเทศ 2'!Z12</f>
        <v>0</v>
      </c>
      <c r="D10" s="103">
        <f t="shared" si="0"/>
        <v>0</v>
      </c>
      <c r="E10" s="104">
        <f t="shared" si="1"/>
        <v>0</v>
      </c>
      <c r="F10" s="123" t="str">
        <f t="shared" si="2"/>
        <v>0</v>
      </c>
    </row>
    <row r="11" spans="1:6" ht="15.95" customHeight="1" x14ac:dyDescent="0.3">
      <c r="A11" s="122">
        <v>9</v>
      </c>
      <c r="B11" s="103">
        <f>'ภาษาต่างประเทศ 1'!Z13</f>
        <v>0</v>
      </c>
      <c r="C11" s="103">
        <f>'ภาษาต่างประเทศ 2'!Z13</f>
        <v>0</v>
      </c>
      <c r="D11" s="103">
        <f t="shared" si="0"/>
        <v>0</v>
      </c>
      <c r="E11" s="104">
        <f t="shared" si="1"/>
        <v>0</v>
      </c>
      <c r="F11" s="123" t="str">
        <f t="shared" si="2"/>
        <v>0</v>
      </c>
    </row>
    <row r="12" spans="1:6" ht="15.95" customHeight="1" thickBot="1" x14ac:dyDescent="0.35">
      <c r="A12" s="111">
        <v>10</v>
      </c>
      <c r="B12" s="130">
        <f>'ภาษาต่างประเทศ 1'!Z14</f>
        <v>0</v>
      </c>
      <c r="C12" s="130">
        <f>'ภาษาต่างประเทศ 2'!Z14</f>
        <v>0</v>
      </c>
      <c r="D12" s="124">
        <f t="shared" si="0"/>
        <v>0</v>
      </c>
      <c r="E12" s="125">
        <f t="shared" si="1"/>
        <v>0</v>
      </c>
      <c r="F12" s="126" t="str">
        <f t="shared" si="2"/>
        <v>0</v>
      </c>
    </row>
    <row r="13" spans="1:6" ht="15.95" customHeight="1" x14ac:dyDescent="0.3">
      <c r="A13" s="90">
        <v>11</v>
      </c>
      <c r="B13" s="129">
        <f>'ภาษาต่างประเทศ 1'!Z15</f>
        <v>0</v>
      </c>
      <c r="C13" s="129">
        <f>'ภาษาต่างประเทศ 2'!Z15</f>
        <v>0</v>
      </c>
      <c r="D13" s="97">
        <f t="shared" si="0"/>
        <v>0</v>
      </c>
      <c r="E13" s="98">
        <f t="shared" si="1"/>
        <v>0</v>
      </c>
      <c r="F13" s="106" t="str">
        <f t="shared" si="2"/>
        <v>0</v>
      </c>
    </row>
    <row r="14" spans="1:6" ht="15.95" customHeight="1" x14ac:dyDescent="0.3">
      <c r="A14" s="122">
        <v>12</v>
      </c>
      <c r="B14" s="103">
        <f>'ภาษาต่างประเทศ 1'!Z16</f>
        <v>0</v>
      </c>
      <c r="C14" s="103">
        <f>'ภาษาต่างประเทศ 2'!Z16</f>
        <v>0</v>
      </c>
      <c r="D14" s="103">
        <f t="shared" si="0"/>
        <v>0</v>
      </c>
      <c r="E14" s="104">
        <f t="shared" si="1"/>
        <v>0</v>
      </c>
      <c r="F14" s="123" t="str">
        <f t="shared" si="2"/>
        <v>0</v>
      </c>
    </row>
    <row r="15" spans="1:6" ht="15.95" customHeight="1" x14ac:dyDescent="0.3">
      <c r="A15" s="122">
        <v>13</v>
      </c>
      <c r="B15" s="103">
        <f>'ภาษาต่างประเทศ 1'!Z17</f>
        <v>0</v>
      </c>
      <c r="C15" s="103">
        <f>'ภาษาต่างประเทศ 2'!Z17</f>
        <v>0</v>
      </c>
      <c r="D15" s="103">
        <f t="shared" si="0"/>
        <v>0</v>
      </c>
      <c r="E15" s="104">
        <f t="shared" si="1"/>
        <v>0</v>
      </c>
      <c r="F15" s="123" t="str">
        <f t="shared" si="2"/>
        <v>0</v>
      </c>
    </row>
    <row r="16" spans="1:6" ht="15.95" customHeight="1" x14ac:dyDescent="0.3">
      <c r="A16" s="122">
        <v>14</v>
      </c>
      <c r="B16" s="103">
        <f>'ภาษาต่างประเทศ 1'!Z18</f>
        <v>0</v>
      </c>
      <c r="C16" s="103">
        <f>'ภาษาต่างประเทศ 2'!Z18</f>
        <v>0</v>
      </c>
      <c r="D16" s="103">
        <f t="shared" si="0"/>
        <v>0</v>
      </c>
      <c r="E16" s="104">
        <f t="shared" si="1"/>
        <v>0</v>
      </c>
      <c r="F16" s="123" t="str">
        <f t="shared" si="2"/>
        <v>0</v>
      </c>
    </row>
    <row r="17" spans="1:6" ht="15.95" customHeight="1" thickBot="1" x14ac:dyDescent="0.35">
      <c r="A17" s="111">
        <v>15</v>
      </c>
      <c r="B17" s="130">
        <f>'ภาษาต่างประเทศ 1'!Z19</f>
        <v>0</v>
      </c>
      <c r="C17" s="130">
        <f>'ภาษาต่างประเทศ 2'!Z19</f>
        <v>0</v>
      </c>
      <c r="D17" s="124">
        <f t="shared" si="0"/>
        <v>0</v>
      </c>
      <c r="E17" s="125">
        <f t="shared" si="1"/>
        <v>0</v>
      </c>
      <c r="F17" s="126" t="str">
        <f t="shared" si="2"/>
        <v>0</v>
      </c>
    </row>
    <row r="18" spans="1:6" ht="15.95" customHeight="1" x14ac:dyDescent="0.3">
      <c r="A18" s="90">
        <v>16</v>
      </c>
      <c r="B18" s="129">
        <f>'ภาษาต่างประเทศ 1'!Z20</f>
        <v>0</v>
      </c>
      <c r="C18" s="129">
        <f>'ภาษาต่างประเทศ 2'!Z20</f>
        <v>0</v>
      </c>
      <c r="D18" s="97">
        <f t="shared" si="0"/>
        <v>0</v>
      </c>
      <c r="E18" s="98">
        <f t="shared" si="1"/>
        <v>0</v>
      </c>
      <c r="F18" s="106" t="str">
        <f t="shared" si="2"/>
        <v>0</v>
      </c>
    </row>
    <row r="19" spans="1:6" ht="15.95" customHeight="1" x14ac:dyDescent="0.3">
      <c r="A19" s="122">
        <v>17</v>
      </c>
      <c r="B19" s="103">
        <f>'ภาษาต่างประเทศ 1'!Z21</f>
        <v>0</v>
      </c>
      <c r="C19" s="103">
        <f>'ภาษาต่างประเทศ 2'!Z21</f>
        <v>0</v>
      </c>
      <c r="D19" s="103">
        <f t="shared" si="0"/>
        <v>0</v>
      </c>
      <c r="E19" s="104">
        <f t="shared" si="1"/>
        <v>0</v>
      </c>
      <c r="F19" s="123" t="str">
        <f t="shared" si="2"/>
        <v>0</v>
      </c>
    </row>
    <row r="20" spans="1:6" ht="15.95" customHeight="1" x14ac:dyDescent="0.3">
      <c r="A20" s="122">
        <v>18</v>
      </c>
      <c r="B20" s="103">
        <f>'ภาษาต่างประเทศ 1'!Z22</f>
        <v>0</v>
      </c>
      <c r="C20" s="103">
        <f>'ภาษาต่างประเทศ 2'!Z22</f>
        <v>0</v>
      </c>
      <c r="D20" s="103">
        <f t="shared" si="0"/>
        <v>0</v>
      </c>
      <c r="E20" s="104">
        <f t="shared" si="1"/>
        <v>0</v>
      </c>
      <c r="F20" s="123" t="str">
        <f t="shared" si="2"/>
        <v>0</v>
      </c>
    </row>
    <row r="21" spans="1:6" ht="15.95" customHeight="1" x14ac:dyDescent="0.3">
      <c r="A21" s="122">
        <v>19</v>
      </c>
      <c r="B21" s="103">
        <f>'ภาษาต่างประเทศ 1'!Z23</f>
        <v>0</v>
      </c>
      <c r="C21" s="103">
        <f>'ภาษาต่างประเทศ 2'!Z23</f>
        <v>0</v>
      </c>
      <c r="D21" s="103">
        <f t="shared" si="0"/>
        <v>0</v>
      </c>
      <c r="E21" s="104">
        <f t="shared" si="1"/>
        <v>0</v>
      </c>
      <c r="F21" s="123" t="str">
        <f t="shared" si="2"/>
        <v>0</v>
      </c>
    </row>
    <row r="22" spans="1:6" ht="15.95" customHeight="1" thickBot="1" x14ac:dyDescent="0.35">
      <c r="A22" s="111">
        <v>20</v>
      </c>
      <c r="B22" s="130">
        <f>'ภาษาต่างประเทศ 1'!Z24</f>
        <v>0</v>
      </c>
      <c r="C22" s="130">
        <f>'ภาษาต่างประเทศ 2'!Z24</f>
        <v>0</v>
      </c>
      <c r="D22" s="124">
        <f t="shared" si="0"/>
        <v>0</v>
      </c>
      <c r="E22" s="125">
        <f t="shared" si="1"/>
        <v>0</v>
      </c>
      <c r="F22" s="126" t="str">
        <f t="shared" si="2"/>
        <v>0</v>
      </c>
    </row>
    <row r="23" spans="1:6" ht="15.95" customHeight="1" x14ac:dyDescent="0.3">
      <c r="A23" s="90">
        <v>21</v>
      </c>
      <c r="B23" s="129">
        <f>'ภาษาต่างประเทศ 1'!Z25</f>
        <v>0</v>
      </c>
      <c r="C23" s="129">
        <f>'ภาษาต่างประเทศ 2'!Z25</f>
        <v>0</v>
      </c>
      <c r="D23" s="97">
        <f t="shared" si="0"/>
        <v>0</v>
      </c>
      <c r="E23" s="98">
        <f t="shared" si="1"/>
        <v>0</v>
      </c>
      <c r="F23" s="106" t="str">
        <f t="shared" si="2"/>
        <v>0</v>
      </c>
    </row>
    <row r="24" spans="1:6" ht="15.95" customHeight="1" x14ac:dyDescent="0.3">
      <c r="A24" s="122">
        <v>22</v>
      </c>
      <c r="B24" s="103">
        <f>'ภาษาต่างประเทศ 1'!Z26</f>
        <v>0</v>
      </c>
      <c r="C24" s="103">
        <f>'ภาษาต่างประเทศ 2'!Z26</f>
        <v>0</v>
      </c>
      <c r="D24" s="103">
        <f t="shared" si="0"/>
        <v>0</v>
      </c>
      <c r="E24" s="104">
        <f t="shared" si="1"/>
        <v>0</v>
      </c>
      <c r="F24" s="123" t="str">
        <f t="shared" si="2"/>
        <v>0</v>
      </c>
    </row>
    <row r="25" spans="1:6" ht="15.95" customHeight="1" x14ac:dyDescent="0.3">
      <c r="A25" s="122">
        <v>23</v>
      </c>
      <c r="B25" s="103">
        <f>'ภาษาต่างประเทศ 1'!Z27</f>
        <v>0</v>
      </c>
      <c r="C25" s="103">
        <f>'ภาษาต่างประเทศ 2'!Z27</f>
        <v>0</v>
      </c>
      <c r="D25" s="103">
        <f t="shared" si="0"/>
        <v>0</v>
      </c>
      <c r="E25" s="104">
        <f t="shared" si="1"/>
        <v>0</v>
      </c>
      <c r="F25" s="123" t="str">
        <f t="shared" si="2"/>
        <v>0</v>
      </c>
    </row>
    <row r="26" spans="1:6" ht="15.95" customHeight="1" x14ac:dyDescent="0.3">
      <c r="A26" s="122">
        <v>24</v>
      </c>
      <c r="B26" s="103">
        <f>'ภาษาต่างประเทศ 1'!Z28</f>
        <v>0</v>
      </c>
      <c r="C26" s="103">
        <f>'ภาษาต่างประเทศ 2'!Z28</f>
        <v>0</v>
      </c>
      <c r="D26" s="103">
        <f t="shared" si="0"/>
        <v>0</v>
      </c>
      <c r="E26" s="104">
        <f t="shared" si="1"/>
        <v>0</v>
      </c>
      <c r="F26" s="123" t="str">
        <f t="shared" si="2"/>
        <v>0</v>
      </c>
    </row>
    <row r="27" spans="1:6" ht="15.95" customHeight="1" thickBot="1" x14ac:dyDescent="0.35">
      <c r="A27" s="111">
        <v>25</v>
      </c>
      <c r="B27" s="130">
        <f>'ภาษาต่างประเทศ 1'!Z29</f>
        <v>0</v>
      </c>
      <c r="C27" s="130">
        <f>'ภาษาต่างประเทศ 2'!Z29</f>
        <v>0</v>
      </c>
      <c r="D27" s="124">
        <f t="shared" si="0"/>
        <v>0</v>
      </c>
      <c r="E27" s="125">
        <f t="shared" si="1"/>
        <v>0</v>
      </c>
      <c r="F27" s="126" t="str">
        <f t="shared" si="2"/>
        <v>0</v>
      </c>
    </row>
    <row r="28" spans="1:6" ht="15.95" customHeight="1" x14ac:dyDescent="0.3">
      <c r="A28" s="90">
        <v>26</v>
      </c>
      <c r="B28" s="129">
        <f>'ภาษาต่างประเทศ 1'!Z30</f>
        <v>0</v>
      </c>
      <c r="C28" s="129">
        <f>'ภาษาต่างประเทศ 2'!Z30</f>
        <v>0</v>
      </c>
      <c r="D28" s="97">
        <f t="shared" si="0"/>
        <v>0</v>
      </c>
      <c r="E28" s="98">
        <f t="shared" si="1"/>
        <v>0</v>
      </c>
      <c r="F28" s="106" t="str">
        <f t="shared" si="2"/>
        <v>0</v>
      </c>
    </row>
    <row r="29" spans="1:6" ht="15.95" customHeight="1" x14ac:dyDescent="0.3">
      <c r="A29" s="122">
        <v>27</v>
      </c>
      <c r="B29" s="103">
        <f>'ภาษาต่างประเทศ 1'!Z31</f>
        <v>0</v>
      </c>
      <c r="C29" s="103">
        <f>'ภาษาต่างประเทศ 2'!Z31</f>
        <v>0</v>
      </c>
      <c r="D29" s="103">
        <f t="shared" si="0"/>
        <v>0</v>
      </c>
      <c r="E29" s="104">
        <f t="shared" si="1"/>
        <v>0</v>
      </c>
      <c r="F29" s="123" t="str">
        <f t="shared" si="2"/>
        <v>0</v>
      </c>
    </row>
    <row r="30" spans="1:6" ht="15.95" customHeight="1" x14ac:dyDescent="0.3">
      <c r="A30" s="122">
        <v>28</v>
      </c>
      <c r="B30" s="103">
        <f>'ภาษาต่างประเทศ 1'!Z32</f>
        <v>0</v>
      </c>
      <c r="C30" s="103">
        <f>'ภาษาต่างประเทศ 2'!Z32</f>
        <v>0</v>
      </c>
      <c r="D30" s="103">
        <f t="shared" si="0"/>
        <v>0</v>
      </c>
      <c r="E30" s="104">
        <f t="shared" si="1"/>
        <v>0</v>
      </c>
      <c r="F30" s="123" t="str">
        <f t="shared" si="2"/>
        <v>0</v>
      </c>
    </row>
    <row r="31" spans="1:6" ht="15.95" customHeight="1" x14ac:dyDescent="0.3">
      <c r="A31" s="122">
        <v>29</v>
      </c>
      <c r="B31" s="103">
        <f>'ภาษาต่างประเทศ 1'!Z33</f>
        <v>0</v>
      </c>
      <c r="C31" s="103">
        <f>'ภาษาต่างประเทศ 2'!Z33</f>
        <v>0</v>
      </c>
      <c r="D31" s="103">
        <f t="shared" si="0"/>
        <v>0</v>
      </c>
      <c r="E31" s="104">
        <f t="shared" si="1"/>
        <v>0</v>
      </c>
      <c r="F31" s="123" t="str">
        <f t="shared" si="2"/>
        <v>0</v>
      </c>
    </row>
    <row r="32" spans="1:6" ht="15.95" customHeight="1" thickBot="1" x14ac:dyDescent="0.35">
      <c r="A32" s="111">
        <v>30</v>
      </c>
      <c r="B32" s="130">
        <f>'ภาษาต่างประเทศ 1'!Z34</f>
        <v>0</v>
      </c>
      <c r="C32" s="130">
        <f>'ภาษาต่างประเทศ 2'!Z34</f>
        <v>0</v>
      </c>
      <c r="D32" s="124">
        <f t="shared" si="0"/>
        <v>0</v>
      </c>
      <c r="E32" s="125">
        <f t="shared" si="1"/>
        <v>0</v>
      </c>
      <c r="F32" s="126" t="str">
        <f t="shared" si="2"/>
        <v>0</v>
      </c>
    </row>
    <row r="33" spans="1:6" ht="15.95" customHeight="1" x14ac:dyDescent="0.3">
      <c r="A33" s="90">
        <v>31</v>
      </c>
      <c r="B33" s="129">
        <f>'ภาษาต่างประเทศ 1'!Z35</f>
        <v>0</v>
      </c>
      <c r="C33" s="129">
        <f>'ภาษาต่างประเทศ 2'!Z35</f>
        <v>0</v>
      </c>
      <c r="D33" s="97">
        <f t="shared" si="0"/>
        <v>0</v>
      </c>
      <c r="E33" s="98">
        <f t="shared" si="1"/>
        <v>0</v>
      </c>
      <c r="F33" s="106" t="str">
        <f t="shared" si="2"/>
        <v>0</v>
      </c>
    </row>
    <row r="34" spans="1:6" ht="15.95" customHeight="1" x14ac:dyDescent="0.3">
      <c r="A34" s="122">
        <v>32</v>
      </c>
      <c r="B34" s="103">
        <f>'ภาษาต่างประเทศ 1'!Z36</f>
        <v>0</v>
      </c>
      <c r="C34" s="103">
        <f>'ภาษาต่างประเทศ 2'!Z36</f>
        <v>0</v>
      </c>
      <c r="D34" s="103">
        <f t="shared" si="0"/>
        <v>0</v>
      </c>
      <c r="E34" s="104">
        <f t="shared" si="1"/>
        <v>0</v>
      </c>
      <c r="F34" s="123" t="str">
        <f t="shared" si="2"/>
        <v>0</v>
      </c>
    </row>
    <row r="35" spans="1:6" ht="15.95" customHeight="1" x14ac:dyDescent="0.3">
      <c r="A35" s="122">
        <v>33</v>
      </c>
      <c r="B35" s="103">
        <f>'ภาษาต่างประเทศ 1'!Z37</f>
        <v>0</v>
      </c>
      <c r="C35" s="103">
        <f>'ภาษาต่างประเทศ 2'!Z37</f>
        <v>0</v>
      </c>
      <c r="D35" s="103">
        <f t="shared" si="0"/>
        <v>0</v>
      </c>
      <c r="E35" s="104">
        <f t="shared" si="1"/>
        <v>0</v>
      </c>
      <c r="F35" s="123" t="str">
        <f t="shared" si="2"/>
        <v>0</v>
      </c>
    </row>
    <row r="36" spans="1:6" ht="15.95" customHeight="1" x14ac:dyDescent="0.3">
      <c r="A36" s="122">
        <v>34</v>
      </c>
      <c r="B36" s="103">
        <f>'ภาษาต่างประเทศ 1'!Z38</f>
        <v>0</v>
      </c>
      <c r="C36" s="103">
        <f>'ภาษาต่างประเทศ 2'!Z38</f>
        <v>0</v>
      </c>
      <c r="D36" s="103">
        <f t="shared" si="0"/>
        <v>0</v>
      </c>
      <c r="E36" s="104">
        <f t="shared" si="1"/>
        <v>0</v>
      </c>
      <c r="F36" s="123" t="str">
        <f t="shared" si="2"/>
        <v>0</v>
      </c>
    </row>
    <row r="37" spans="1:6" ht="15.95" customHeight="1" thickBot="1" x14ac:dyDescent="0.35">
      <c r="A37" s="111">
        <v>35</v>
      </c>
      <c r="B37" s="130">
        <f>'ภาษาต่างประเทศ 1'!Z39</f>
        <v>0</v>
      </c>
      <c r="C37" s="130">
        <f>'ภาษาต่างประเทศ 2'!Z39</f>
        <v>0</v>
      </c>
      <c r="D37" s="124">
        <f t="shared" si="0"/>
        <v>0</v>
      </c>
      <c r="E37" s="125">
        <f t="shared" si="1"/>
        <v>0</v>
      </c>
      <c r="F37" s="126" t="str">
        <f t="shared" si="2"/>
        <v>0</v>
      </c>
    </row>
    <row r="38" spans="1:6" ht="15.95" customHeight="1" x14ac:dyDescent="0.3">
      <c r="A38" s="90">
        <v>36</v>
      </c>
      <c r="B38" s="129">
        <f>'ภาษาต่างประเทศ 1'!Z40</f>
        <v>0</v>
      </c>
      <c r="C38" s="129">
        <f>'ภาษาต่างประเทศ 2'!Z40</f>
        <v>0</v>
      </c>
      <c r="D38" s="97">
        <f t="shared" si="0"/>
        <v>0</v>
      </c>
      <c r="E38" s="98">
        <f t="shared" si="1"/>
        <v>0</v>
      </c>
      <c r="F38" s="106" t="str">
        <f t="shared" si="2"/>
        <v>0</v>
      </c>
    </row>
    <row r="39" spans="1:6" ht="15.95" customHeight="1" x14ac:dyDescent="0.3">
      <c r="A39" s="122">
        <v>37</v>
      </c>
      <c r="B39" s="103">
        <f>'ภาษาต่างประเทศ 1'!Z41</f>
        <v>0</v>
      </c>
      <c r="C39" s="103">
        <f>'ภาษาต่างประเทศ 2'!Z41</f>
        <v>0</v>
      </c>
      <c r="D39" s="103">
        <f t="shared" si="0"/>
        <v>0</v>
      </c>
      <c r="E39" s="104">
        <f t="shared" si="1"/>
        <v>0</v>
      </c>
      <c r="F39" s="123" t="str">
        <f t="shared" si="2"/>
        <v>0</v>
      </c>
    </row>
    <row r="40" spans="1:6" ht="15.95" customHeight="1" x14ac:dyDescent="0.3">
      <c r="A40" s="122">
        <v>38</v>
      </c>
      <c r="B40" s="103">
        <f>'ภาษาต่างประเทศ 1'!Z42</f>
        <v>0</v>
      </c>
      <c r="C40" s="103">
        <f>'ภาษาต่างประเทศ 2'!Z42</f>
        <v>0</v>
      </c>
      <c r="D40" s="103">
        <f t="shared" si="0"/>
        <v>0</v>
      </c>
      <c r="E40" s="104">
        <f t="shared" si="1"/>
        <v>0</v>
      </c>
      <c r="F40" s="123" t="str">
        <f t="shared" si="2"/>
        <v>0</v>
      </c>
    </row>
    <row r="41" spans="1:6" ht="15.95" customHeight="1" x14ac:dyDescent="0.3">
      <c r="A41" s="122">
        <v>39</v>
      </c>
      <c r="B41" s="103">
        <f>'ภาษาต่างประเทศ 1'!Z43</f>
        <v>0</v>
      </c>
      <c r="C41" s="103">
        <f>'ภาษาต่างประเทศ 2'!Z43</f>
        <v>0</v>
      </c>
      <c r="D41" s="103">
        <f t="shared" si="0"/>
        <v>0</v>
      </c>
      <c r="E41" s="104">
        <f t="shared" si="1"/>
        <v>0</v>
      </c>
      <c r="F41" s="123" t="str">
        <f t="shared" si="2"/>
        <v>0</v>
      </c>
    </row>
    <row r="42" spans="1:6" ht="15.95" customHeight="1" thickBot="1" x14ac:dyDescent="0.35">
      <c r="A42" s="111">
        <v>40</v>
      </c>
      <c r="B42" s="130">
        <f>'ภาษาต่างประเทศ 1'!Z44</f>
        <v>0</v>
      </c>
      <c r="C42" s="130">
        <f>'ภาษาต่างประเทศ 2'!Z44</f>
        <v>0</v>
      </c>
      <c r="D42" s="124">
        <f t="shared" si="0"/>
        <v>0</v>
      </c>
      <c r="E42" s="125">
        <f t="shared" si="1"/>
        <v>0</v>
      </c>
      <c r="F42" s="126" t="str">
        <f t="shared" si="2"/>
        <v>0</v>
      </c>
    </row>
    <row r="43" spans="1:6" ht="15.95" customHeight="1" x14ac:dyDescent="0.3">
      <c r="A43" s="105">
        <v>41</v>
      </c>
      <c r="B43" s="97">
        <f>'ภาษาต่างประเทศ 1'!Z45</f>
        <v>0</v>
      </c>
      <c r="C43" s="97">
        <f>'ภาษาต่างประเทศ 2'!Z45</f>
        <v>0</v>
      </c>
      <c r="D43" s="97">
        <f t="shared" si="0"/>
        <v>0</v>
      </c>
      <c r="E43" s="98">
        <f t="shared" si="1"/>
        <v>0</v>
      </c>
      <c r="F43" s="106" t="str">
        <f t="shared" si="2"/>
        <v>0</v>
      </c>
    </row>
    <row r="44" spans="1:6" ht="15.95" customHeight="1" thickBot="1" x14ac:dyDescent="0.35">
      <c r="A44" s="107">
        <v>42</v>
      </c>
      <c r="B44" s="108">
        <f>'ภาษาต่างประเทศ 1'!Z46</f>
        <v>0</v>
      </c>
      <c r="C44" s="108">
        <f>'ภาษาต่างประเทศ 2'!Z46</f>
        <v>0</v>
      </c>
      <c r="D44" s="108">
        <f t="shared" si="0"/>
        <v>0</v>
      </c>
      <c r="E44" s="109">
        <f t="shared" si="1"/>
        <v>0</v>
      </c>
      <c r="F44" s="110" t="str">
        <f t="shared" si="2"/>
        <v>0</v>
      </c>
    </row>
    <row r="45" spans="1:6" ht="21" x14ac:dyDescent="0.35">
      <c r="D45" s="2">
        <v>35</v>
      </c>
    </row>
  </sheetData>
  <sheetProtection password="CC2F" sheet="1" objects="1" scenarios="1"/>
  <mergeCells count="1">
    <mergeCell ref="A1:F1"/>
  </mergeCells>
  <pageMargins left="0.70866141732283472" right="0.31496062992125984" top="0.55118110236220474" bottom="0.35433070866141736" header="0.31496062992125984" footer="0.31496062992125984"/>
  <pageSetup paperSize="9" orientation="portrait" horizontalDpi="0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Z47"/>
  <sheetViews>
    <sheetView view="pageBreakPreview" zoomScaleNormal="100" zoomScaleSheetLayoutView="100" workbookViewId="0">
      <selection sqref="A1:Z1"/>
    </sheetView>
  </sheetViews>
  <sheetFormatPr defaultRowHeight="14.25" x14ac:dyDescent="0.2"/>
  <cols>
    <col min="1" max="1" width="6.25" style="186" customWidth="1"/>
    <col min="2" max="10" width="3.125" style="186" customWidth="1"/>
    <col min="11" max="11" width="3.875" style="186" customWidth="1"/>
    <col min="12" max="19" width="3.125" style="186" customWidth="1"/>
    <col min="20" max="20" width="3.875" style="186" customWidth="1"/>
    <col min="21" max="24" width="3.125" style="186" customWidth="1"/>
    <col min="25" max="25" width="3.875" style="186" customWidth="1"/>
    <col min="26" max="26" width="5.875" style="186" customWidth="1"/>
    <col min="27" max="16384" width="9" style="186"/>
  </cols>
  <sheetData>
    <row r="1" spans="1:26" ht="19.5" thickBot="1" x14ac:dyDescent="0.35">
      <c r="A1" s="421" t="s">
        <v>208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</row>
    <row r="2" spans="1:26" ht="30.75" customHeight="1" x14ac:dyDescent="0.25">
      <c r="A2" s="90" t="s">
        <v>30</v>
      </c>
      <c r="B2" s="418" t="s">
        <v>45</v>
      </c>
      <c r="C2" s="419"/>
      <c r="D2" s="419"/>
      <c r="E2" s="419"/>
      <c r="F2" s="419"/>
      <c r="G2" s="419"/>
      <c r="H2" s="419"/>
      <c r="I2" s="419"/>
      <c r="J2" s="420" t="s">
        <v>52</v>
      </c>
      <c r="K2" s="422" t="s">
        <v>46</v>
      </c>
      <c r="L2" s="418" t="s">
        <v>47</v>
      </c>
      <c r="M2" s="419"/>
      <c r="N2" s="419"/>
      <c r="O2" s="419"/>
      <c r="P2" s="419"/>
      <c r="Q2" s="419"/>
      <c r="R2" s="419"/>
      <c r="S2" s="424"/>
      <c r="T2" s="425" t="s">
        <v>46</v>
      </c>
      <c r="U2" s="427" t="s">
        <v>48</v>
      </c>
      <c r="V2" s="428"/>
      <c r="W2" s="428"/>
      <c r="X2" s="429"/>
      <c r="Y2" s="425" t="s">
        <v>46</v>
      </c>
      <c r="Z2" s="430" t="s">
        <v>53</v>
      </c>
    </row>
    <row r="3" spans="1:26" ht="15.75" x14ac:dyDescent="0.2">
      <c r="A3" s="91" t="s">
        <v>50</v>
      </c>
      <c r="B3" s="267"/>
      <c r="C3" s="267"/>
      <c r="D3" s="267"/>
      <c r="E3" s="267"/>
      <c r="F3" s="267"/>
      <c r="G3" s="267"/>
      <c r="H3" s="270"/>
      <c r="I3" s="86" t="s">
        <v>51</v>
      </c>
      <c r="J3" s="420"/>
      <c r="K3" s="423"/>
      <c r="L3" s="267"/>
      <c r="M3" s="267"/>
      <c r="N3" s="267"/>
      <c r="O3" s="267"/>
      <c r="P3" s="267"/>
      <c r="Q3" s="267"/>
      <c r="R3" s="267"/>
      <c r="S3" s="267"/>
      <c r="T3" s="426"/>
      <c r="U3" s="267"/>
      <c r="V3" s="267"/>
      <c r="W3" s="267"/>
      <c r="X3" s="267"/>
      <c r="Y3" s="426"/>
      <c r="Z3" s="431"/>
    </row>
    <row r="4" spans="1:26" ht="16.5" thickBot="1" x14ac:dyDescent="0.3">
      <c r="A4" s="111" t="s">
        <v>49</v>
      </c>
      <c r="B4" s="84"/>
      <c r="C4" s="84"/>
      <c r="D4" s="84"/>
      <c r="E4" s="84"/>
      <c r="F4" s="84"/>
      <c r="G4" s="84"/>
      <c r="H4" s="85"/>
      <c r="I4" s="266">
        <f>SUM(B4:H4)</f>
        <v>0</v>
      </c>
      <c r="J4" s="95"/>
      <c r="K4" s="113">
        <f>I4+J4</f>
        <v>0</v>
      </c>
      <c r="L4" s="84"/>
      <c r="M4" s="84"/>
      <c r="N4" s="84"/>
      <c r="O4" s="84"/>
      <c r="P4" s="84"/>
      <c r="Q4" s="84"/>
      <c r="R4" s="84"/>
      <c r="S4" s="84"/>
      <c r="T4" s="87">
        <f>SUM(L4:S4)</f>
        <v>0</v>
      </c>
      <c r="U4" s="84"/>
      <c r="V4" s="84"/>
      <c r="W4" s="84"/>
      <c r="X4" s="84"/>
      <c r="Y4" s="87">
        <f>SUM(U4:X4)</f>
        <v>0</v>
      </c>
      <c r="Z4" s="117">
        <v>100</v>
      </c>
    </row>
    <row r="5" spans="1:26" ht="15.75" x14ac:dyDescent="0.25">
      <c r="A5" s="88">
        <v>1</v>
      </c>
      <c r="B5" s="80"/>
      <c r="C5" s="80"/>
      <c r="D5" s="80"/>
      <c r="E5" s="80"/>
      <c r="F5" s="80"/>
      <c r="G5" s="80"/>
      <c r="H5" s="78"/>
      <c r="I5" s="262">
        <f>SUM(B5:H5)</f>
        <v>0</v>
      </c>
      <c r="J5" s="80"/>
      <c r="K5" s="79">
        <f>I5+J5</f>
        <v>0</v>
      </c>
      <c r="L5" s="80"/>
      <c r="M5" s="80"/>
      <c r="N5" s="80"/>
      <c r="O5" s="80"/>
      <c r="P5" s="80"/>
      <c r="Q5" s="80"/>
      <c r="R5" s="80"/>
      <c r="S5" s="80"/>
      <c r="T5" s="79">
        <f>SUM(L5:S5)</f>
        <v>0</v>
      </c>
      <c r="U5" s="80"/>
      <c r="V5" s="80"/>
      <c r="W5" s="80"/>
      <c r="X5" s="80"/>
      <c r="Y5" s="79">
        <f>SUM(U5:X5)</f>
        <v>0</v>
      </c>
      <c r="Z5" s="93">
        <f>K5+T5+Y5</f>
        <v>0</v>
      </c>
    </row>
    <row r="6" spans="1:26" ht="15.75" x14ac:dyDescent="0.25">
      <c r="A6" s="94">
        <v>2</v>
      </c>
      <c r="B6" s="81"/>
      <c r="C6" s="81"/>
      <c r="D6" s="81"/>
      <c r="E6" s="81"/>
      <c r="F6" s="81"/>
      <c r="G6" s="81"/>
      <c r="H6" s="82"/>
      <c r="I6" s="263">
        <f t="shared" ref="I6:I46" si="0">SUM(B6:H6)</f>
        <v>0</v>
      </c>
      <c r="J6" s="81"/>
      <c r="K6" s="83">
        <f t="shared" ref="K6:K46" si="1">I6+J6</f>
        <v>0</v>
      </c>
      <c r="L6" s="81"/>
      <c r="M6" s="81"/>
      <c r="N6" s="81"/>
      <c r="O6" s="81"/>
      <c r="P6" s="81"/>
      <c r="Q6" s="81"/>
      <c r="R6" s="81"/>
      <c r="S6" s="81"/>
      <c r="T6" s="83">
        <f t="shared" ref="T6:T46" si="2">SUM(L6:S6)</f>
        <v>0</v>
      </c>
      <c r="U6" s="81"/>
      <c r="V6" s="81"/>
      <c r="W6" s="81"/>
      <c r="X6" s="81"/>
      <c r="Y6" s="83">
        <f t="shared" ref="Y6:Y46" si="3">SUM(U6:X6)</f>
        <v>0</v>
      </c>
      <c r="Z6" s="114">
        <f t="shared" ref="Z6:Z46" si="4">K6+T6+Y6</f>
        <v>0</v>
      </c>
    </row>
    <row r="7" spans="1:26" ht="15.75" x14ac:dyDescent="0.25">
      <c r="A7" s="94">
        <v>3</v>
      </c>
      <c r="B7" s="81"/>
      <c r="C7" s="81"/>
      <c r="D7" s="81"/>
      <c r="E7" s="81"/>
      <c r="F7" s="81"/>
      <c r="G7" s="81"/>
      <c r="H7" s="82"/>
      <c r="I7" s="263">
        <f t="shared" si="0"/>
        <v>0</v>
      </c>
      <c r="J7" s="81"/>
      <c r="K7" s="83">
        <f t="shared" si="1"/>
        <v>0</v>
      </c>
      <c r="L7" s="81"/>
      <c r="M7" s="81"/>
      <c r="N7" s="81"/>
      <c r="O7" s="81"/>
      <c r="P7" s="81"/>
      <c r="Q7" s="81"/>
      <c r="R7" s="81"/>
      <c r="S7" s="81"/>
      <c r="T7" s="83">
        <f t="shared" si="2"/>
        <v>0</v>
      </c>
      <c r="U7" s="81"/>
      <c r="V7" s="81"/>
      <c r="W7" s="81"/>
      <c r="X7" s="81"/>
      <c r="Y7" s="83">
        <f t="shared" si="3"/>
        <v>0</v>
      </c>
      <c r="Z7" s="114">
        <f t="shared" si="4"/>
        <v>0</v>
      </c>
    </row>
    <row r="8" spans="1:26" ht="15.75" x14ac:dyDescent="0.25">
      <c r="A8" s="94">
        <v>4</v>
      </c>
      <c r="B8" s="81"/>
      <c r="C8" s="81"/>
      <c r="D8" s="81"/>
      <c r="E8" s="81"/>
      <c r="F8" s="81"/>
      <c r="G8" s="81"/>
      <c r="H8" s="82"/>
      <c r="I8" s="263">
        <f t="shared" si="0"/>
        <v>0</v>
      </c>
      <c r="J8" s="81"/>
      <c r="K8" s="83">
        <f t="shared" si="1"/>
        <v>0</v>
      </c>
      <c r="L8" s="81"/>
      <c r="M8" s="81"/>
      <c r="N8" s="81"/>
      <c r="O8" s="81"/>
      <c r="P8" s="81"/>
      <c r="Q8" s="81"/>
      <c r="R8" s="81"/>
      <c r="S8" s="81"/>
      <c r="T8" s="83">
        <f t="shared" si="2"/>
        <v>0</v>
      </c>
      <c r="U8" s="81"/>
      <c r="V8" s="81"/>
      <c r="W8" s="81"/>
      <c r="X8" s="81"/>
      <c r="Y8" s="83">
        <f t="shared" si="3"/>
        <v>0</v>
      </c>
      <c r="Z8" s="114">
        <f t="shared" si="4"/>
        <v>0</v>
      </c>
    </row>
    <row r="9" spans="1:26" ht="16.5" thickBot="1" x14ac:dyDescent="0.3">
      <c r="A9" s="116">
        <v>5</v>
      </c>
      <c r="B9" s="84"/>
      <c r="C9" s="84"/>
      <c r="D9" s="84"/>
      <c r="E9" s="84"/>
      <c r="F9" s="84"/>
      <c r="G9" s="84"/>
      <c r="H9" s="85"/>
      <c r="I9" s="264">
        <f t="shared" si="0"/>
        <v>0</v>
      </c>
      <c r="J9" s="84"/>
      <c r="K9" s="87">
        <f t="shared" si="1"/>
        <v>0</v>
      </c>
      <c r="L9" s="84"/>
      <c r="M9" s="84"/>
      <c r="N9" s="84"/>
      <c r="O9" s="84"/>
      <c r="P9" s="84"/>
      <c r="Q9" s="84"/>
      <c r="R9" s="84"/>
      <c r="S9" s="84"/>
      <c r="T9" s="87">
        <f t="shared" si="2"/>
        <v>0</v>
      </c>
      <c r="U9" s="84"/>
      <c r="V9" s="84"/>
      <c r="W9" s="84"/>
      <c r="X9" s="84"/>
      <c r="Y9" s="87">
        <f t="shared" si="3"/>
        <v>0</v>
      </c>
      <c r="Z9" s="117">
        <f t="shared" si="4"/>
        <v>0</v>
      </c>
    </row>
    <row r="10" spans="1:26" ht="15.75" x14ac:dyDescent="0.25">
      <c r="A10" s="88">
        <v>6</v>
      </c>
      <c r="B10" s="80"/>
      <c r="C10" s="80"/>
      <c r="D10" s="80"/>
      <c r="E10" s="80"/>
      <c r="F10" s="80"/>
      <c r="G10" s="80"/>
      <c r="H10" s="78"/>
      <c r="I10" s="262">
        <f t="shared" si="0"/>
        <v>0</v>
      </c>
      <c r="J10" s="80"/>
      <c r="K10" s="79">
        <f t="shared" si="1"/>
        <v>0</v>
      </c>
      <c r="L10" s="80"/>
      <c r="M10" s="80"/>
      <c r="N10" s="80"/>
      <c r="O10" s="80"/>
      <c r="P10" s="80"/>
      <c r="Q10" s="80"/>
      <c r="R10" s="80"/>
      <c r="S10" s="80"/>
      <c r="T10" s="79">
        <f t="shared" si="2"/>
        <v>0</v>
      </c>
      <c r="U10" s="80"/>
      <c r="V10" s="80"/>
      <c r="W10" s="80"/>
      <c r="X10" s="80"/>
      <c r="Y10" s="79">
        <f t="shared" si="3"/>
        <v>0</v>
      </c>
      <c r="Z10" s="93">
        <f t="shared" si="4"/>
        <v>0</v>
      </c>
    </row>
    <row r="11" spans="1:26" ht="15.75" x14ac:dyDescent="0.25">
      <c r="A11" s="94">
        <v>7</v>
      </c>
      <c r="B11" s="81"/>
      <c r="C11" s="81"/>
      <c r="D11" s="81"/>
      <c r="E11" s="81"/>
      <c r="F11" s="81"/>
      <c r="G11" s="81"/>
      <c r="H11" s="82"/>
      <c r="I11" s="263">
        <f t="shared" si="0"/>
        <v>0</v>
      </c>
      <c r="J11" s="81"/>
      <c r="K11" s="83">
        <f t="shared" si="1"/>
        <v>0</v>
      </c>
      <c r="L11" s="81"/>
      <c r="M11" s="81"/>
      <c r="N11" s="81"/>
      <c r="O11" s="81"/>
      <c r="P11" s="81"/>
      <c r="Q11" s="81"/>
      <c r="R11" s="81"/>
      <c r="S11" s="81"/>
      <c r="T11" s="83">
        <f t="shared" si="2"/>
        <v>0</v>
      </c>
      <c r="U11" s="81"/>
      <c r="V11" s="81"/>
      <c r="W11" s="81"/>
      <c r="X11" s="81"/>
      <c r="Y11" s="83">
        <f t="shared" si="3"/>
        <v>0</v>
      </c>
      <c r="Z11" s="114">
        <f t="shared" si="4"/>
        <v>0</v>
      </c>
    </row>
    <row r="12" spans="1:26" ht="15.75" x14ac:dyDescent="0.25">
      <c r="A12" s="94">
        <v>8</v>
      </c>
      <c r="B12" s="81"/>
      <c r="C12" s="81"/>
      <c r="D12" s="81"/>
      <c r="E12" s="81"/>
      <c r="F12" s="81"/>
      <c r="G12" s="81"/>
      <c r="H12" s="82"/>
      <c r="I12" s="263">
        <f t="shared" si="0"/>
        <v>0</v>
      </c>
      <c r="J12" s="81"/>
      <c r="K12" s="83">
        <f t="shared" si="1"/>
        <v>0</v>
      </c>
      <c r="L12" s="81"/>
      <c r="M12" s="81"/>
      <c r="N12" s="81"/>
      <c r="O12" s="81"/>
      <c r="P12" s="81"/>
      <c r="Q12" s="81"/>
      <c r="R12" s="81"/>
      <c r="S12" s="81"/>
      <c r="T12" s="83">
        <f t="shared" si="2"/>
        <v>0</v>
      </c>
      <c r="U12" s="81"/>
      <c r="V12" s="81"/>
      <c r="W12" s="81"/>
      <c r="X12" s="81"/>
      <c r="Y12" s="83">
        <f t="shared" si="3"/>
        <v>0</v>
      </c>
      <c r="Z12" s="114">
        <f t="shared" si="4"/>
        <v>0</v>
      </c>
    </row>
    <row r="13" spans="1:26" ht="15.75" x14ac:dyDescent="0.25">
      <c r="A13" s="94">
        <v>9</v>
      </c>
      <c r="B13" s="81"/>
      <c r="C13" s="81"/>
      <c r="D13" s="81"/>
      <c r="E13" s="81"/>
      <c r="F13" s="81"/>
      <c r="G13" s="81"/>
      <c r="H13" s="82"/>
      <c r="I13" s="263">
        <f t="shared" si="0"/>
        <v>0</v>
      </c>
      <c r="J13" s="81"/>
      <c r="K13" s="83">
        <f t="shared" si="1"/>
        <v>0</v>
      </c>
      <c r="L13" s="81"/>
      <c r="M13" s="81"/>
      <c r="N13" s="81"/>
      <c r="O13" s="81"/>
      <c r="P13" s="81"/>
      <c r="Q13" s="81"/>
      <c r="R13" s="81"/>
      <c r="S13" s="81"/>
      <c r="T13" s="83">
        <f t="shared" si="2"/>
        <v>0</v>
      </c>
      <c r="U13" s="81"/>
      <c r="V13" s="81"/>
      <c r="W13" s="81"/>
      <c r="X13" s="81"/>
      <c r="Y13" s="83">
        <f t="shared" si="3"/>
        <v>0</v>
      </c>
      <c r="Z13" s="114">
        <f t="shared" si="4"/>
        <v>0</v>
      </c>
    </row>
    <row r="14" spans="1:26" ht="16.5" thickBot="1" x14ac:dyDescent="0.3">
      <c r="A14" s="116">
        <v>10</v>
      </c>
      <c r="B14" s="84"/>
      <c r="C14" s="84"/>
      <c r="D14" s="84"/>
      <c r="E14" s="84"/>
      <c r="F14" s="84"/>
      <c r="G14" s="84"/>
      <c r="H14" s="85"/>
      <c r="I14" s="264">
        <f t="shared" si="0"/>
        <v>0</v>
      </c>
      <c r="J14" s="84"/>
      <c r="K14" s="87">
        <f t="shared" si="1"/>
        <v>0</v>
      </c>
      <c r="L14" s="84"/>
      <c r="M14" s="84"/>
      <c r="N14" s="84"/>
      <c r="O14" s="84"/>
      <c r="P14" s="84"/>
      <c r="Q14" s="84"/>
      <c r="R14" s="84"/>
      <c r="S14" s="84"/>
      <c r="T14" s="87">
        <f t="shared" si="2"/>
        <v>0</v>
      </c>
      <c r="U14" s="84"/>
      <c r="V14" s="84"/>
      <c r="W14" s="84"/>
      <c r="X14" s="84"/>
      <c r="Y14" s="87">
        <f t="shared" si="3"/>
        <v>0</v>
      </c>
      <c r="Z14" s="117">
        <f t="shared" si="4"/>
        <v>0</v>
      </c>
    </row>
    <row r="15" spans="1:26" ht="15.75" x14ac:dyDescent="0.25">
      <c r="A15" s="88">
        <v>11</v>
      </c>
      <c r="B15" s="80"/>
      <c r="C15" s="80"/>
      <c r="D15" s="80"/>
      <c r="E15" s="80"/>
      <c r="F15" s="80"/>
      <c r="G15" s="80"/>
      <c r="H15" s="78"/>
      <c r="I15" s="262">
        <f t="shared" si="0"/>
        <v>0</v>
      </c>
      <c r="J15" s="80"/>
      <c r="K15" s="79">
        <f t="shared" si="1"/>
        <v>0</v>
      </c>
      <c r="L15" s="80"/>
      <c r="M15" s="80"/>
      <c r="N15" s="80"/>
      <c r="O15" s="80"/>
      <c r="P15" s="80"/>
      <c r="Q15" s="80"/>
      <c r="R15" s="80"/>
      <c r="S15" s="80"/>
      <c r="T15" s="79">
        <f t="shared" si="2"/>
        <v>0</v>
      </c>
      <c r="U15" s="80"/>
      <c r="V15" s="80"/>
      <c r="W15" s="80"/>
      <c r="X15" s="80"/>
      <c r="Y15" s="79">
        <f t="shared" si="3"/>
        <v>0</v>
      </c>
      <c r="Z15" s="93">
        <f t="shared" si="4"/>
        <v>0</v>
      </c>
    </row>
    <row r="16" spans="1:26" ht="15.75" x14ac:dyDescent="0.25">
      <c r="A16" s="94">
        <v>12</v>
      </c>
      <c r="B16" s="81"/>
      <c r="C16" s="81"/>
      <c r="D16" s="81"/>
      <c r="E16" s="81"/>
      <c r="F16" s="81"/>
      <c r="G16" s="81"/>
      <c r="H16" s="82"/>
      <c r="I16" s="263">
        <f t="shared" si="0"/>
        <v>0</v>
      </c>
      <c r="J16" s="81"/>
      <c r="K16" s="83">
        <f t="shared" si="1"/>
        <v>0</v>
      </c>
      <c r="L16" s="81"/>
      <c r="M16" s="81"/>
      <c r="N16" s="81"/>
      <c r="O16" s="81"/>
      <c r="P16" s="81"/>
      <c r="Q16" s="81"/>
      <c r="R16" s="81"/>
      <c r="S16" s="81"/>
      <c r="T16" s="83">
        <f t="shared" si="2"/>
        <v>0</v>
      </c>
      <c r="U16" s="81"/>
      <c r="V16" s="81"/>
      <c r="W16" s="81"/>
      <c r="X16" s="81"/>
      <c r="Y16" s="83">
        <f t="shared" si="3"/>
        <v>0</v>
      </c>
      <c r="Z16" s="114">
        <f t="shared" si="4"/>
        <v>0</v>
      </c>
    </row>
    <row r="17" spans="1:26" ht="15.75" x14ac:dyDescent="0.25">
      <c r="A17" s="94">
        <v>13</v>
      </c>
      <c r="B17" s="81"/>
      <c r="C17" s="81"/>
      <c r="D17" s="81"/>
      <c r="E17" s="81"/>
      <c r="F17" s="81"/>
      <c r="G17" s="81"/>
      <c r="H17" s="82"/>
      <c r="I17" s="263">
        <f t="shared" si="0"/>
        <v>0</v>
      </c>
      <c r="J17" s="81"/>
      <c r="K17" s="83">
        <f t="shared" si="1"/>
        <v>0</v>
      </c>
      <c r="L17" s="81"/>
      <c r="M17" s="81"/>
      <c r="N17" s="81"/>
      <c r="O17" s="81"/>
      <c r="P17" s="81"/>
      <c r="Q17" s="81"/>
      <c r="R17" s="81"/>
      <c r="S17" s="81"/>
      <c r="T17" s="83">
        <f t="shared" si="2"/>
        <v>0</v>
      </c>
      <c r="U17" s="81"/>
      <c r="V17" s="81"/>
      <c r="W17" s="81"/>
      <c r="X17" s="81"/>
      <c r="Y17" s="83">
        <f t="shared" si="3"/>
        <v>0</v>
      </c>
      <c r="Z17" s="114">
        <f t="shared" si="4"/>
        <v>0</v>
      </c>
    </row>
    <row r="18" spans="1:26" ht="15.75" x14ac:dyDescent="0.25">
      <c r="A18" s="94">
        <v>14</v>
      </c>
      <c r="B18" s="81"/>
      <c r="C18" s="81"/>
      <c r="D18" s="81"/>
      <c r="E18" s="81"/>
      <c r="F18" s="81"/>
      <c r="G18" s="81"/>
      <c r="H18" s="82"/>
      <c r="I18" s="263">
        <f t="shared" si="0"/>
        <v>0</v>
      </c>
      <c r="J18" s="81"/>
      <c r="K18" s="83">
        <f t="shared" si="1"/>
        <v>0</v>
      </c>
      <c r="L18" s="81"/>
      <c r="M18" s="81"/>
      <c r="N18" s="81"/>
      <c r="O18" s="81"/>
      <c r="P18" s="81"/>
      <c r="Q18" s="81"/>
      <c r="R18" s="81"/>
      <c r="S18" s="81"/>
      <c r="T18" s="83">
        <f t="shared" si="2"/>
        <v>0</v>
      </c>
      <c r="U18" s="81"/>
      <c r="V18" s="81"/>
      <c r="W18" s="81"/>
      <c r="X18" s="81"/>
      <c r="Y18" s="83">
        <f t="shared" si="3"/>
        <v>0</v>
      </c>
      <c r="Z18" s="114">
        <f t="shared" si="4"/>
        <v>0</v>
      </c>
    </row>
    <row r="19" spans="1:26" ht="16.5" thickBot="1" x14ac:dyDescent="0.3">
      <c r="A19" s="116">
        <v>15</v>
      </c>
      <c r="B19" s="84"/>
      <c r="C19" s="84"/>
      <c r="D19" s="84"/>
      <c r="E19" s="84"/>
      <c r="F19" s="84"/>
      <c r="G19" s="84"/>
      <c r="H19" s="85"/>
      <c r="I19" s="264">
        <f t="shared" si="0"/>
        <v>0</v>
      </c>
      <c r="J19" s="84"/>
      <c r="K19" s="87">
        <f t="shared" si="1"/>
        <v>0</v>
      </c>
      <c r="L19" s="84"/>
      <c r="M19" s="84"/>
      <c r="N19" s="84"/>
      <c r="O19" s="84"/>
      <c r="P19" s="84"/>
      <c r="Q19" s="84"/>
      <c r="R19" s="84"/>
      <c r="S19" s="84"/>
      <c r="T19" s="87">
        <f t="shared" si="2"/>
        <v>0</v>
      </c>
      <c r="U19" s="84"/>
      <c r="V19" s="84"/>
      <c r="W19" s="84"/>
      <c r="X19" s="84"/>
      <c r="Y19" s="87">
        <f t="shared" si="3"/>
        <v>0</v>
      </c>
      <c r="Z19" s="117">
        <f t="shared" si="4"/>
        <v>0</v>
      </c>
    </row>
    <row r="20" spans="1:26" ht="15.75" x14ac:dyDescent="0.25">
      <c r="A20" s="88">
        <v>16</v>
      </c>
      <c r="B20" s="80"/>
      <c r="C20" s="80"/>
      <c r="D20" s="80"/>
      <c r="E20" s="80"/>
      <c r="F20" s="80"/>
      <c r="G20" s="80"/>
      <c r="H20" s="78"/>
      <c r="I20" s="262">
        <f t="shared" si="0"/>
        <v>0</v>
      </c>
      <c r="J20" s="80"/>
      <c r="K20" s="79">
        <f t="shared" si="1"/>
        <v>0</v>
      </c>
      <c r="L20" s="80"/>
      <c r="M20" s="80"/>
      <c r="N20" s="80"/>
      <c r="O20" s="80"/>
      <c r="P20" s="80"/>
      <c r="Q20" s="80"/>
      <c r="R20" s="80"/>
      <c r="S20" s="80"/>
      <c r="T20" s="79">
        <f t="shared" si="2"/>
        <v>0</v>
      </c>
      <c r="U20" s="80"/>
      <c r="V20" s="80"/>
      <c r="W20" s="80"/>
      <c r="X20" s="80"/>
      <c r="Y20" s="79">
        <f t="shared" si="3"/>
        <v>0</v>
      </c>
      <c r="Z20" s="93">
        <f t="shared" si="4"/>
        <v>0</v>
      </c>
    </row>
    <row r="21" spans="1:26" ht="15.75" x14ac:dyDescent="0.25">
      <c r="A21" s="94">
        <v>17</v>
      </c>
      <c r="B21" s="81"/>
      <c r="C21" s="81"/>
      <c r="D21" s="81"/>
      <c r="E21" s="81"/>
      <c r="F21" s="81"/>
      <c r="G21" s="81"/>
      <c r="H21" s="82"/>
      <c r="I21" s="263">
        <f t="shared" si="0"/>
        <v>0</v>
      </c>
      <c r="J21" s="81"/>
      <c r="K21" s="83">
        <f t="shared" si="1"/>
        <v>0</v>
      </c>
      <c r="L21" s="81"/>
      <c r="M21" s="81"/>
      <c r="N21" s="81"/>
      <c r="O21" s="81"/>
      <c r="P21" s="81"/>
      <c r="Q21" s="81"/>
      <c r="R21" s="81"/>
      <c r="S21" s="81"/>
      <c r="T21" s="83">
        <f t="shared" si="2"/>
        <v>0</v>
      </c>
      <c r="U21" s="81"/>
      <c r="V21" s="81"/>
      <c r="W21" s="81"/>
      <c r="X21" s="81"/>
      <c r="Y21" s="83">
        <f t="shared" si="3"/>
        <v>0</v>
      </c>
      <c r="Z21" s="114">
        <f t="shared" si="4"/>
        <v>0</v>
      </c>
    </row>
    <row r="22" spans="1:26" ht="15.75" x14ac:dyDescent="0.25">
      <c r="A22" s="94">
        <v>18</v>
      </c>
      <c r="B22" s="81"/>
      <c r="C22" s="81"/>
      <c r="D22" s="81"/>
      <c r="E22" s="81"/>
      <c r="F22" s="81"/>
      <c r="G22" s="81"/>
      <c r="H22" s="82"/>
      <c r="I22" s="263">
        <f t="shared" si="0"/>
        <v>0</v>
      </c>
      <c r="J22" s="81"/>
      <c r="K22" s="83">
        <f t="shared" si="1"/>
        <v>0</v>
      </c>
      <c r="L22" s="81"/>
      <c r="M22" s="81"/>
      <c r="N22" s="81"/>
      <c r="O22" s="81"/>
      <c r="P22" s="81"/>
      <c r="Q22" s="81"/>
      <c r="R22" s="81"/>
      <c r="S22" s="81"/>
      <c r="T22" s="83">
        <f t="shared" si="2"/>
        <v>0</v>
      </c>
      <c r="U22" s="81"/>
      <c r="V22" s="81"/>
      <c r="W22" s="81"/>
      <c r="X22" s="81"/>
      <c r="Y22" s="83">
        <f t="shared" si="3"/>
        <v>0</v>
      </c>
      <c r="Z22" s="114">
        <f t="shared" si="4"/>
        <v>0</v>
      </c>
    </row>
    <row r="23" spans="1:26" ht="15.75" x14ac:dyDescent="0.25">
      <c r="A23" s="94">
        <v>19</v>
      </c>
      <c r="B23" s="81"/>
      <c r="C23" s="81"/>
      <c r="D23" s="81"/>
      <c r="E23" s="81"/>
      <c r="F23" s="81"/>
      <c r="G23" s="81"/>
      <c r="H23" s="82"/>
      <c r="I23" s="263">
        <f t="shared" si="0"/>
        <v>0</v>
      </c>
      <c r="J23" s="81"/>
      <c r="K23" s="83">
        <f t="shared" si="1"/>
        <v>0</v>
      </c>
      <c r="L23" s="81"/>
      <c r="M23" s="81"/>
      <c r="N23" s="81"/>
      <c r="O23" s="81"/>
      <c r="P23" s="81"/>
      <c r="Q23" s="81"/>
      <c r="R23" s="81"/>
      <c r="S23" s="81"/>
      <c r="T23" s="83">
        <f t="shared" si="2"/>
        <v>0</v>
      </c>
      <c r="U23" s="81"/>
      <c r="V23" s="81"/>
      <c r="W23" s="81"/>
      <c r="X23" s="81"/>
      <c r="Y23" s="83">
        <f t="shared" si="3"/>
        <v>0</v>
      </c>
      <c r="Z23" s="114">
        <f t="shared" si="4"/>
        <v>0</v>
      </c>
    </row>
    <row r="24" spans="1:26" ht="16.5" thickBot="1" x14ac:dyDescent="0.3">
      <c r="A24" s="116">
        <v>20</v>
      </c>
      <c r="B24" s="84"/>
      <c r="C24" s="84"/>
      <c r="D24" s="84"/>
      <c r="E24" s="84"/>
      <c r="F24" s="84"/>
      <c r="G24" s="84"/>
      <c r="H24" s="85"/>
      <c r="I24" s="264">
        <f t="shared" si="0"/>
        <v>0</v>
      </c>
      <c r="J24" s="84"/>
      <c r="K24" s="87">
        <f t="shared" si="1"/>
        <v>0</v>
      </c>
      <c r="L24" s="84"/>
      <c r="M24" s="84"/>
      <c r="N24" s="84"/>
      <c r="O24" s="84"/>
      <c r="P24" s="84"/>
      <c r="Q24" s="84"/>
      <c r="R24" s="84"/>
      <c r="S24" s="84"/>
      <c r="T24" s="87">
        <f t="shared" si="2"/>
        <v>0</v>
      </c>
      <c r="U24" s="84"/>
      <c r="V24" s="84"/>
      <c r="W24" s="84"/>
      <c r="X24" s="84"/>
      <c r="Y24" s="87">
        <f t="shared" si="3"/>
        <v>0</v>
      </c>
      <c r="Z24" s="117">
        <f t="shared" si="4"/>
        <v>0</v>
      </c>
    </row>
    <row r="25" spans="1:26" ht="15.75" x14ac:dyDescent="0.25">
      <c r="A25" s="88">
        <v>21</v>
      </c>
      <c r="B25" s="80"/>
      <c r="C25" s="80"/>
      <c r="D25" s="80"/>
      <c r="E25" s="80"/>
      <c r="F25" s="80"/>
      <c r="G25" s="80"/>
      <c r="H25" s="78"/>
      <c r="I25" s="262">
        <f t="shared" si="0"/>
        <v>0</v>
      </c>
      <c r="J25" s="80"/>
      <c r="K25" s="79">
        <f t="shared" si="1"/>
        <v>0</v>
      </c>
      <c r="L25" s="80"/>
      <c r="M25" s="80"/>
      <c r="N25" s="80"/>
      <c r="O25" s="80"/>
      <c r="P25" s="80"/>
      <c r="Q25" s="80"/>
      <c r="R25" s="80"/>
      <c r="S25" s="80"/>
      <c r="T25" s="79">
        <f t="shared" si="2"/>
        <v>0</v>
      </c>
      <c r="U25" s="80"/>
      <c r="V25" s="80"/>
      <c r="W25" s="80"/>
      <c r="X25" s="80"/>
      <c r="Y25" s="79">
        <f t="shared" si="3"/>
        <v>0</v>
      </c>
      <c r="Z25" s="93">
        <f t="shared" si="4"/>
        <v>0</v>
      </c>
    </row>
    <row r="26" spans="1:26" ht="15.75" x14ac:dyDescent="0.25">
      <c r="A26" s="94">
        <v>22</v>
      </c>
      <c r="B26" s="81"/>
      <c r="C26" s="81"/>
      <c r="D26" s="81"/>
      <c r="E26" s="81"/>
      <c r="F26" s="81"/>
      <c r="G26" s="81"/>
      <c r="H26" s="82"/>
      <c r="I26" s="263">
        <f t="shared" si="0"/>
        <v>0</v>
      </c>
      <c r="J26" s="81"/>
      <c r="K26" s="83">
        <f t="shared" si="1"/>
        <v>0</v>
      </c>
      <c r="L26" s="81"/>
      <c r="M26" s="81"/>
      <c r="N26" s="81"/>
      <c r="O26" s="81"/>
      <c r="P26" s="81"/>
      <c r="Q26" s="81"/>
      <c r="R26" s="81"/>
      <c r="S26" s="81"/>
      <c r="T26" s="83">
        <f t="shared" si="2"/>
        <v>0</v>
      </c>
      <c r="U26" s="81"/>
      <c r="V26" s="81"/>
      <c r="W26" s="81"/>
      <c r="X26" s="81"/>
      <c r="Y26" s="83">
        <f t="shared" si="3"/>
        <v>0</v>
      </c>
      <c r="Z26" s="114">
        <f t="shared" si="4"/>
        <v>0</v>
      </c>
    </row>
    <row r="27" spans="1:26" ht="15.75" x14ac:dyDescent="0.25">
      <c r="A27" s="94">
        <v>23</v>
      </c>
      <c r="B27" s="81"/>
      <c r="C27" s="81"/>
      <c r="D27" s="81"/>
      <c r="E27" s="81"/>
      <c r="F27" s="81"/>
      <c r="G27" s="81"/>
      <c r="H27" s="82"/>
      <c r="I27" s="263">
        <f t="shared" si="0"/>
        <v>0</v>
      </c>
      <c r="J27" s="81"/>
      <c r="K27" s="83">
        <f t="shared" si="1"/>
        <v>0</v>
      </c>
      <c r="L27" s="81"/>
      <c r="M27" s="81"/>
      <c r="N27" s="81"/>
      <c r="O27" s="81"/>
      <c r="P27" s="81"/>
      <c r="Q27" s="81"/>
      <c r="R27" s="81"/>
      <c r="S27" s="81"/>
      <c r="T27" s="83">
        <f t="shared" si="2"/>
        <v>0</v>
      </c>
      <c r="U27" s="81"/>
      <c r="V27" s="81"/>
      <c r="W27" s="81"/>
      <c r="X27" s="81"/>
      <c r="Y27" s="83">
        <f t="shared" si="3"/>
        <v>0</v>
      </c>
      <c r="Z27" s="114">
        <f t="shared" si="4"/>
        <v>0</v>
      </c>
    </row>
    <row r="28" spans="1:26" ht="15.75" x14ac:dyDescent="0.25">
      <c r="A28" s="94">
        <v>24</v>
      </c>
      <c r="B28" s="81"/>
      <c r="C28" s="81"/>
      <c r="D28" s="81"/>
      <c r="E28" s="81"/>
      <c r="F28" s="81"/>
      <c r="G28" s="81"/>
      <c r="H28" s="82"/>
      <c r="I28" s="263">
        <f t="shared" si="0"/>
        <v>0</v>
      </c>
      <c r="J28" s="81"/>
      <c r="K28" s="83">
        <f t="shared" si="1"/>
        <v>0</v>
      </c>
      <c r="L28" s="81"/>
      <c r="M28" s="81"/>
      <c r="N28" s="81"/>
      <c r="O28" s="81"/>
      <c r="P28" s="81"/>
      <c r="Q28" s="81"/>
      <c r="R28" s="81"/>
      <c r="S28" s="81"/>
      <c r="T28" s="83">
        <f t="shared" si="2"/>
        <v>0</v>
      </c>
      <c r="U28" s="81"/>
      <c r="V28" s="81"/>
      <c r="W28" s="81"/>
      <c r="X28" s="81"/>
      <c r="Y28" s="83">
        <f t="shared" si="3"/>
        <v>0</v>
      </c>
      <c r="Z28" s="114">
        <f t="shared" si="4"/>
        <v>0</v>
      </c>
    </row>
    <row r="29" spans="1:26" ht="16.5" thickBot="1" x14ac:dyDescent="0.3">
      <c r="A29" s="116">
        <v>25</v>
      </c>
      <c r="B29" s="84"/>
      <c r="C29" s="84"/>
      <c r="D29" s="84"/>
      <c r="E29" s="84"/>
      <c r="F29" s="84"/>
      <c r="G29" s="84"/>
      <c r="H29" s="85"/>
      <c r="I29" s="264">
        <f t="shared" si="0"/>
        <v>0</v>
      </c>
      <c r="J29" s="84"/>
      <c r="K29" s="87">
        <f t="shared" si="1"/>
        <v>0</v>
      </c>
      <c r="L29" s="84"/>
      <c r="M29" s="84"/>
      <c r="N29" s="84"/>
      <c r="O29" s="84"/>
      <c r="P29" s="84"/>
      <c r="Q29" s="84"/>
      <c r="R29" s="84"/>
      <c r="S29" s="84"/>
      <c r="T29" s="87">
        <f t="shared" si="2"/>
        <v>0</v>
      </c>
      <c r="U29" s="84"/>
      <c r="V29" s="84"/>
      <c r="W29" s="84"/>
      <c r="X29" s="84"/>
      <c r="Y29" s="87">
        <f t="shared" si="3"/>
        <v>0</v>
      </c>
      <c r="Z29" s="117">
        <f t="shared" si="4"/>
        <v>0</v>
      </c>
    </row>
    <row r="30" spans="1:26" ht="15.75" x14ac:dyDescent="0.25">
      <c r="A30" s="88">
        <v>26</v>
      </c>
      <c r="B30" s="80"/>
      <c r="C30" s="80"/>
      <c r="D30" s="80"/>
      <c r="E30" s="80"/>
      <c r="F30" s="80"/>
      <c r="G30" s="80"/>
      <c r="H30" s="78"/>
      <c r="I30" s="262">
        <f t="shared" si="0"/>
        <v>0</v>
      </c>
      <c r="J30" s="80"/>
      <c r="K30" s="79">
        <f t="shared" si="1"/>
        <v>0</v>
      </c>
      <c r="L30" s="80"/>
      <c r="M30" s="80"/>
      <c r="N30" s="80"/>
      <c r="O30" s="80"/>
      <c r="P30" s="80"/>
      <c r="Q30" s="80"/>
      <c r="R30" s="80"/>
      <c r="S30" s="80"/>
      <c r="T30" s="79">
        <f t="shared" si="2"/>
        <v>0</v>
      </c>
      <c r="U30" s="80"/>
      <c r="V30" s="80"/>
      <c r="W30" s="80"/>
      <c r="X30" s="80"/>
      <c r="Y30" s="79">
        <f t="shared" si="3"/>
        <v>0</v>
      </c>
      <c r="Z30" s="93">
        <f t="shared" si="4"/>
        <v>0</v>
      </c>
    </row>
    <row r="31" spans="1:26" ht="15.75" x14ac:dyDescent="0.25">
      <c r="A31" s="94">
        <v>27</v>
      </c>
      <c r="B31" s="81"/>
      <c r="C31" s="81"/>
      <c r="D31" s="81"/>
      <c r="E31" s="81"/>
      <c r="F31" s="81"/>
      <c r="G31" s="81"/>
      <c r="H31" s="82"/>
      <c r="I31" s="263">
        <f t="shared" si="0"/>
        <v>0</v>
      </c>
      <c r="J31" s="81"/>
      <c r="K31" s="83">
        <f t="shared" si="1"/>
        <v>0</v>
      </c>
      <c r="L31" s="81"/>
      <c r="M31" s="81"/>
      <c r="N31" s="81"/>
      <c r="O31" s="81"/>
      <c r="P31" s="81"/>
      <c r="Q31" s="81"/>
      <c r="R31" s="81"/>
      <c r="S31" s="81"/>
      <c r="T31" s="83">
        <f t="shared" si="2"/>
        <v>0</v>
      </c>
      <c r="U31" s="81"/>
      <c r="V31" s="81"/>
      <c r="W31" s="81"/>
      <c r="X31" s="81"/>
      <c r="Y31" s="83">
        <f t="shared" si="3"/>
        <v>0</v>
      </c>
      <c r="Z31" s="114">
        <f t="shared" si="4"/>
        <v>0</v>
      </c>
    </row>
    <row r="32" spans="1:26" ht="15.75" x14ac:dyDescent="0.25">
      <c r="A32" s="94">
        <v>28</v>
      </c>
      <c r="B32" s="81"/>
      <c r="C32" s="81"/>
      <c r="D32" s="81"/>
      <c r="E32" s="81"/>
      <c r="F32" s="81"/>
      <c r="G32" s="81"/>
      <c r="H32" s="82"/>
      <c r="I32" s="263">
        <f t="shared" si="0"/>
        <v>0</v>
      </c>
      <c r="J32" s="81"/>
      <c r="K32" s="83">
        <f t="shared" si="1"/>
        <v>0</v>
      </c>
      <c r="L32" s="81"/>
      <c r="M32" s="81"/>
      <c r="N32" s="81"/>
      <c r="O32" s="81"/>
      <c r="P32" s="81"/>
      <c r="Q32" s="81"/>
      <c r="R32" s="81"/>
      <c r="S32" s="81"/>
      <c r="T32" s="83">
        <f t="shared" si="2"/>
        <v>0</v>
      </c>
      <c r="U32" s="81"/>
      <c r="V32" s="81"/>
      <c r="W32" s="81"/>
      <c r="X32" s="81"/>
      <c r="Y32" s="83">
        <f t="shared" si="3"/>
        <v>0</v>
      </c>
      <c r="Z32" s="114">
        <f t="shared" si="4"/>
        <v>0</v>
      </c>
    </row>
    <row r="33" spans="1:26" ht="15.75" x14ac:dyDescent="0.25">
      <c r="A33" s="94">
        <v>29</v>
      </c>
      <c r="B33" s="81"/>
      <c r="C33" s="81"/>
      <c r="D33" s="81"/>
      <c r="E33" s="81"/>
      <c r="F33" s="81"/>
      <c r="G33" s="81"/>
      <c r="H33" s="82"/>
      <c r="I33" s="263">
        <f t="shared" si="0"/>
        <v>0</v>
      </c>
      <c r="J33" s="81"/>
      <c r="K33" s="83">
        <f t="shared" si="1"/>
        <v>0</v>
      </c>
      <c r="L33" s="81"/>
      <c r="M33" s="81"/>
      <c r="N33" s="81"/>
      <c r="O33" s="81"/>
      <c r="P33" s="81"/>
      <c r="Q33" s="81"/>
      <c r="R33" s="81"/>
      <c r="S33" s="81"/>
      <c r="T33" s="83">
        <f t="shared" si="2"/>
        <v>0</v>
      </c>
      <c r="U33" s="81"/>
      <c r="V33" s="81"/>
      <c r="W33" s="81"/>
      <c r="X33" s="81"/>
      <c r="Y33" s="83">
        <f t="shared" si="3"/>
        <v>0</v>
      </c>
      <c r="Z33" s="114">
        <f t="shared" si="4"/>
        <v>0</v>
      </c>
    </row>
    <row r="34" spans="1:26" ht="16.5" thickBot="1" x14ac:dyDescent="0.3">
      <c r="A34" s="116">
        <v>30</v>
      </c>
      <c r="B34" s="84"/>
      <c r="C34" s="84"/>
      <c r="D34" s="84"/>
      <c r="E34" s="84"/>
      <c r="F34" s="84"/>
      <c r="G34" s="84"/>
      <c r="H34" s="85"/>
      <c r="I34" s="264">
        <f t="shared" si="0"/>
        <v>0</v>
      </c>
      <c r="J34" s="84"/>
      <c r="K34" s="87">
        <f t="shared" si="1"/>
        <v>0</v>
      </c>
      <c r="L34" s="84"/>
      <c r="M34" s="84"/>
      <c r="N34" s="84"/>
      <c r="O34" s="84"/>
      <c r="P34" s="84"/>
      <c r="Q34" s="84"/>
      <c r="R34" s="84"/>
      <c r="S34" s="84"/>
      <c r="T34" s="87">
        <f t="shared" si="2"/>
        <v>0</v>
      </c>
      <c r="U34" s="84"/>
      <c r="V34" s="84"/>
      <c r="W34" s="84"/>
      <c r="X34" s="84"/>
      <c r="Y34" s="87">
        <f t="shared" si="3"/>
        <v>0</v>
      </c>
      <c r="Z34" s="117">
        <f t="shared" si="4"/>
        <v>0</v>
      </c>
    </row>
    <row r="35" spans="1:26" ht="15.75" x14ac:dyDescent="0.25">
      <c r="A35" s="88">
        <v>31</v>
      </c>
      <c r="B35" s="80"/>
      <c r="C35" s="80"/>
      <c r="D35" s="80"/>
      <c r="E35" s="80"/>
      <c r="F35" s="80"/>
      <c r="G35" s="80"/>
      <c r="H35" s="78"/>
      <c r="I35" s="262">
        <f t="shared" si="0"/>
        <v>0</v>
      </c>
      <c r="J35" s="80"/>
      <c r="K35" s="79">
        <f t="shared" si="1"/>
        <v>0</v>
      </c>
      <c r="L35" s="80"/>
      <c r="M35" s="80"/>
      <c r="N35" s="80"/>
      <c r="O35" s="80"/>
      <c r="P35" s="80"/>
      <c r="Q35" s="80"/>
      <c r="R35" s="80"/>
      <c r="S35" s="80"/>
      <c r="T35" s="79">
        <f t="shared" si="2"/>
        <v>0</v>
      </c>
      <c r="U35" s="80"/>
      <c r="V35" s="80"/>
      <c r="W35" s="80"/>
      <c r="X35" s="80"/>
      <c r="Y35" s="79">
        <f t="shared" si="3"/>
        <v>0</v>
      </c>
      <c r="Z35" s="93">
        <f t="shared" si="4"/>
        <v>0</v>
      </c>
    </row>
    <row r="36" spans="1:26" ht="15.75" x14ac:dyDescent="0.25">
      <c r="A36" s="94">
        <v>32</v>
      </c>
      <c r="B36" s="81"/>
      <c r="C36" s="81"/>
      <c r="D36" s="81"/>
      <c r="E36" s="81"/>
      <c r="F36" s="81"/>
      <c r="G36" s="81"/>
      <c r="H36" s="82"/>
      <c r="I36" s="263">
        <f t="shared" si="0"/>
        <v>0</v>
      </c>
      <c r="J36" s="81"/>
      <c r="K36" s="83">
        <f t="shared" si="1"/>
        <v>0</v>
      </c>
      <c r="L36" s="81"/>
      <c r="M36" s="81"/>
      <c r="N36" s="81"/>
      <c r="O36" s="81"/>
      <c r="P36" s="81"/>
      <c r="Q36" s="81"/>
      <c r="R36" s="81"/>
      <c r="S36" s="81"/>
      <c r="T36" s="83">
        <f t="shared" si="2"/>
        <v>0</v>
      </c>
      <c r="U36" s="81"/>
      <c r="V36" s="81"/>
      <c r="W36" s="81"/>
      <c r="X36" s="81"/>
      <c r="Y36" s="83">
        <f t="shared" si="3"/>
        <v>0</v>
      </c>
      <c r="Z36" s="114">
        <f t="shared" si="4"/>
        <v>0</v>
      </c>
    </row>
    <row r="37" spans="1:26" ht="15.75" x14ac:dyDescent="0.25">
      <c r="A37" s="94">
        <v>33</v>
      </c>
      <c r="B37" s="81"/>
      <c r="C37" s="81"/>
      <c r="D37" s="81"/>
      <c r="E37" s="81"/>
      <c r="F37" s="81"/>
      <c r="G37" s="81"/>
      <c r="H37" s="82"/>
      <c r="I37" s="263">
        <f t="shared" si="0"/>
        <v>0</v>
      </c>
      <c r="J37" s="81"/>
      <c r="K37" s="83">
        <f t="shared" si="1"/>
        <v>0</v>
      </c>
      <c r="L37" s="81"/>
      <c r="M37" s="81"/>
      <c r="N37" s="81"/>
      <c r="O37" s="81"/>
      <c r="P37" s="81"/>
      <c r="Q37" s="81"/>
      <c r="R37" s="81"/>
      <c r="S37" s="81"/>
      <c r="T37" s="83">
        <f t="shared" si="2"/>
        <v>0</v>
      </c>
      <c r="U37" s="81"/>
      <c r="V37" s="81"/>
      <c r="W37" s="81"/>
      <c r="X37" s="81"/>
      <c r="Y37" s="83">
        <f t="shared" si="3"/>
        <v>0</v>
      </c>
      <c r="Z37" s="114">
        <f t="shared" si="4"/>
        <v>0</v>
      </c>
    </row>
    <row r="38" spans="1:26" ht="15.75" x14ac:dyDescent="0.25">
      <c r="A38" s="94">
        <v>34</v>
      </c>
      <c r="B38" s="81"/>
      <c r="C38" s="81"/>
      <c r="D38" s="81"/>
      <c r="E38" s="81"/>
      <c r="F38" s="81"/>
      <c r="G38" s="81"/>
      <c r="H38" s="82"/>
      <c r="I38" s="263">
        <f t="shared" si="0"/>
        <v>0</v>
      </c>
      <c r="J38" s="81"/>
      <c r="K38" s="83">
        <f t="shared" si="1"/>
        <v>0</v>
      </c>
      <c r="L38" s="81"/>
      <c r="M38" s="81"/>
      <c r="N38" s="81"/>
      <c r="O38" s="81"/>
      <c r="P38" s="81"/>
      <c r="Q38" s="81"/>
      <c r="R38" s="81"/>
      <c r="S38" s="81"/>
      <c r="T38" s="83">
        <f t="shared" si="2"/>
        <v>0</v>
      </c>
      <c r="U38" s="81"/>
      <c r="V38" s="81"/>
      <c r="W38" s="81"/>
      <c r="X38" s="81"/>
      <c r="Y38" s="83">
        <f t="shared" si="3"/>
        <v>0</v>
      </c>
      <c r="Z38" s="114">
        <f t="shared" si="4"/>
        <v>0</v>
      </c>
    </row>
    <row r="39" spans="1:26" ht="16.5" thickBot="1" x14ac:dyDescent="0.3">
      <c r="A39" s="116">
        <v>35</v>
      </c>
      <c r="B39" s="84"/>
      <c r="C39" s="84"/>
      <c r="D39" s="84"/>
      <c r="E39" s="84"/>
      <c r="F39" s="84"/>
      <c r="G39" s="84"/>
      <c r="H39" s="85"/>
      <c r="I39" s="264">
        <f t="shared" si="0"/>
        <v>0</v>
      </c>
      <c r="J39" s="84"/>
      <c r="K39" s="87">
        <f t="shared" si="1"/>
        <v>0</v>
      </c>
      <c r="L39" s="84"/>
      <c r="M39" s="84"/>
      <c r="N39" s="84"/>
      <c r="O39" s="84"/>
      <c r="P39" s="84"/>
      <c r="Q39" s="84"/>
      <c r="R39" s="84"/>
      <c r="S39" s="84"/>
      <c r="T39" s="87">
        <f t="shared" si="2"/>
        <v>0</v>
      </c>
      <c r="U39" s="84"/>
      <c r="V39" s="84"/>
      <c r="W39" s="84"/>
      <c r="X39" s="84"/>
      <c r="Y39" s="87">
        <f t="shared" si="3"/>
        <v>0</v>
      </c>
      <c r="Z39" s="117">
        <f t="shared" si="4"/>
        <v>0</v>
      </c>
    </row>
    <row r="40" spans="1:26" ht="15.75" x14ac:dyDescent="0.25">
      <c r="A40" s="88">
        <v>36</v>
      </c>
      <c r="B40" s="80"/>
      <c r="C40" s="80"/>
      <c r="D40" s="80"/>
      <c r="E40" s="80"/>
      <c r="F40" s="80"/>
      <c r="G40" s="80"/>
      <c r="H40" s="78"/>
      <c r="I40" s="262">
        <f t="shared" si="0"/>
        <v>0</v>
      </c>
      <c r="J40" s="80"/>
      <c r="K40" s="79">
        <f t="shared" si="1"/>
        <v>0</v>
      </c>
      <c r="L40" s="80"/>
      <c r="M40" s="80"/>
      <c r="N40" s="80"/>
      <c r="O40" s="80"/>
      <c r="P40" s="80"/>
      <c r="Q40" s="80"/>
      <c r="R40" s="80"/>
      <c r="S40" s="80"/>
      <c r="T40" s="79">
        <f t="shared" si="2"/>
        <v>0</v>
      </c>
      <c r="U40" s="80"/>
      <c r="V40" s="80"/>
      <c r="W40" s="80"/>
      <c r="X40" s="80"/>
      <c r="Y40" s="79">
        <f t="shared" si="3"/>
        <v>0</v>
      </c>
      <c r="Z40" s="93">
        <f t="shared" si="4"/>
        <v>0</v>
      </c>
    </row>
    <row r="41" spans="1:26" ht="15.75" x14ac:dyDescent="0.25">
      <c r="A41" s="94">
        <v>37</v>
      </c>
      <c r="B41" s="81"/>
      <c r="C41" s="81"/>
      <c r="D41" s="81"/>
      <c r="E41" s="81"/>
      <c r="F41" s="81"/>
      <c r="G41" s="81"/>
      <c r="H41" s="82"/>
      <c r="I41" s="263">
        <f t="shared" si="0"/>
        <v>0</v>
      </c>
      <c r="J41" s="81"/>
      <c r="K41" s="83">
        <f t="shared" si="1"/>
        <v>0</v>
      </c>
      <c r="L41" s="81"/>
      <c r="M41" s="81"/>
      <c r="N41" s="81"/>
      <c r="O41" s="81"/>
      <c r="P41" s="81"/>
      <c r="Q41" s="81"/>
      <c r="R41" s="81"/>
      <c r="S41" s="81"/>
      <c r="T41" s="83">
        <f t="shared" si="2"/>
        <v>0</v>
      </c>
      <c r="U41" s="81"/>
      <c r="V41" s="81"/>
      <c r="W41" s="81"/>
      <c r="X41" s="81"/>
      <c r="Y41" s="83">
        <f t="shared" si="3"/>
        <v>0</v>
      </c>
      <c r="Z41" s="114">
        <f t="shared" si="4"/>
        <v>0</v>
      </c>
    </row>
    <row r="42" spans="1:26" ht="15.75" x14ac:dyDescent="0.25">
      <c r="A42" s="94">
        <v>38</v>
      </c>
      <c r="B42" s="81"/>
      <c r="C42" s="81"/>
      <c r="D42" s="81"/>
      <c r="E42" s="81"/>
      <c r="F42" s="81"/>
      <c r="G42" s="81"/>
      <c r="H42" s="82"/>
      <c r="I42" s="263">
        <f t="shared" si="0"/>
        <v>0</v>
      </c>
      <c r="J42" s="81"/>
      <c r="K42" s="83">
        <f t="shared" si="1"/>
        <v>0</v>
      </c>
      <c r="L42" s="81"/>
      <c r="M42" s="81"/>
      <c r="N42" s="81"/>
      <c r="O42" s="81"/>
      <c r="P42" s="81"/>
      <c r="Q42" s="81"/>
      <c r="R42" s="81"/>
      <c r="S42" s="81"/>
      <c r="T42" s="83">
        <f t="shared" si="2"/>
        <v>0</v>
      </c>
      <c r="U42" s="81"/>
      <c r="V42" s="81"/>
      <c r="W42" s="81"/>
      <c r="X42" s="81"/>
      <c r="Y42" s="83">
        <f t="shared" si="3"/>
        <v>0</v>
      </c>
      <c r="Z42" s="114">
        <f t="shared" si="4"/>
        <v>0</v>
      </c>
    </row>
    <row r="43" spans="1:26" ht="15.75" x14ac:dyDescent="0.25">
      <c r="A43" s="94">
        <v>39</v>
      </c>
      <c r="B43" s="81"/>
      <c r="C43" s="81"/>
      <c r="D43" s="81"/>
      <c r="E43" s="81"/>
      <c r="F43" s="81"/>
      <c r="G43" s="81"/>
      <c r="H43" s="82"/>
      <c r="I43" s="263">
        <f t="shared" si="0"/>
        <v>0</v>
      </c>
      <c r="J43" s="81"/>
      <c r="K43" s="83">
        <f t="shared" si="1"/>
        <v>0</v>
      </c>
      <c r="L43" s="81"/>
      <c r="M43" s="81"/>
      <c r="N43" s="81"/>
      <c r="O43" s="81"/>
      <c r="P43" s="81"/>
      <c r="Q43" s="81"/>
      <c r="R43" s="81"/>
      <c r="S43" s="81"/>
      <c r="T43" s="83">
        <f t="shared" si="2"/>
        <v>0</v>
      </c>
      <c r="U43" s="81"/>
      <c r="V43" s="81"/>
      <c r="W43" s="81"/>
      <c r="X43" s="81"/>
      <c r="Y43" s="83">
        <f t="shared" si="3"/>
        <v>0</v>
      </c>
      <c r="Z43" s="114">
        <f t="shared" si="4"/>
        <v>0</v>
      </c>
    </row>
    <row r="44" spans="1:26" ht="16.5" thickBot="1" x14ac:dyDescent="0.3">
      <c r="A44" s="116">
        <v>40</v>
      </c>
      <c r="B44" s="84"/>
      <c r="C44" s="84"/>
      <c r="D44" s="84"/>
      <c r="E44" s="84"/>
      <c r="F44" s="84"/>
      <c r="G44" s="84"/>
      <c r="H44" s="85"/>
      <c r="I44" s="264">
        <f t="shared" si="0"/>
        <v>0</v>
      </c>
      <c r="J44" s="84"/>
      <c r="K44" s="87">
        <f t="shared" si="1"/>
        <v>0</v>
      </c>
      <c r="L44" s="84"/>
      <c r="M44" s="84"/>
      <c r="N44" s="84"/>
      <c r="O44" s="84"/>
      <c r="P44" s="84"/>
      <c r="Q44" s="84"/>
      <c r="R44" s="84"/>
      <c r="S44" s="84"/>
      <c r="T44" s="87">
        <f t="shared" si="2"/>
        <v>0</v>
      </c>
      <c r="U44" s="84"/>
      <c r="V44" s="84"/>
      <c r="W44" s="84"/>
      <c r="X44" s="84"/>
      <c r="Y44" s="87">
        <f t="shared" si="3"/>
        <v>0</v>
      </c>
      <c r="Z44" s="117">
        <f t="shared" si="4"/>
        <v>0</v>
      </c>
    </row>
    <row r="45" spans="1:26" ht="15.75" x14ac:dyDescent="0.25">
      <c r="A45" s="88">
        <v>41</v>
      </c>
      <c r="B45" s="260"/>
      <c r="C45" s="260"/>
      <c r="D45" s="260"/>
      <c r="E45" s="260"/>
      <c r="F45" s="260"/>
      <c r="G45" s="260"/>
      <c r="H45" s="260"/>
      <c r="I45" s="262">
        <f t="shared" si="0"/>
        <v>0</v>
      </c>
      <c r="J45" s="260"/>
      <c r="K45" s="79">
        <f t="shared" si="1"/>
        <v>0</v>
      </c>
      <c r="L45" s="260"/>
      <c r="M45" s="260"/>
      <c r="N45" s="260"/>
      <c r="O45" s="260"/>
      <c r="P45" s="260"/>
      <c r="Q45" s="260"/>
      <c r="R45" s="260"/>
      <c r="S45" s="260"/>
      <c r="T45" s="79">
        <f t="shared" si="2"/>
        <v>0</v>
      </c>
      <c r="U45" s="260"/>
      <c r="V45" s="260"/>
      <c r="W45" s="260"/>
      <c r="X45" s="260"/>
      <c r="Y45" s="79">
        <f t="shared" si="3"/>
        <v>0</v>
      </c>
      <c r="Z45" s="93">
        <f t="shared" si="4"/>
        <v>0</v>
      </c>
    </row>
    <row r="46" spans="1:26" ht="16.5" thickBot="1" x14ac:dyDescent="0.3">
      <c r="A46" s="89">
        <v>42</v>
      </c>
      <c r="B46" s="261"/>
      <c r="C46" s="261"/>
      <c r="D46" s="261"/>
      <c r="E46" s="261"/>
      <c r="F46" s="261"/>
      <c r="G46" s="261"/>
      <c r="H46" s="261"/>
      <c r="I46" s="265">
        <f t="shared" si="0"/>
        <v>0</v>
      </c>
      <c r="J46" s="261"/>
      <c r="K46" s="77">
        <f t="shared" si="1"/>
        <v>0</v>
      </c>
      <c r="L46" s="261"/>
      <c r="M46" s="261"/>
      <c r="N46" s="261"/>
      <c r="O46" s="261"/>
      <c r="P46" s="261"/>
      <c r="Q46" s="261"/>
      <c r="R46" s="261"/>
      <c r="S46" s="261"/>
      <c r="T46" s="77">
        <f t="shared" si="2"/>
        <v>0</v>
      </c>
      <c r="U46" s="261"/>
      <c r="V46" s="261"/>
      <c r="W46" s="261"/>
      <c r="X46" s="261"/>
      <c r="Y46" s="77">
        <f t="shared" si="3"/>
        <v>0</v>
      </c>
      <c r="Z46" s="115">
        <f t="shared" si="4"/>
        <v>0</v>
      </c>
    </row>
    <row r="47" spans="1:26" ht="21" x14ac:dyDescent="0.35">
      <c r="M47" s="256">
        <v>36</v>
      </c>
    </row>
  </sheetData>
  <sheetProtection password="CC2F" sheet="1" objects="1" scenarios="1"/>
  <mergeCells count="9">
    <mergeCell ref="A1:Z1"/>
    <mergeCell ref="B2:I2"/>
    <mergeCell ref="J2:J3"/>
    <mergeCell ref="K2:K3"/>
    <mergeCell ref="L2:S2"/>
    <mergeCell ref="T2:T3"/>
    <mergeCell ref="U2:X2"/>
    <mergeCell ref="Y2:Y3"/>
    <mergeCell ref="Z2:Z3"/>
  </mergeCells>
  <pageMargins left="0.31496062992125984" right="0.11811023622047245" top="0.35433070866141736" bottom="0.15748031496062992" header="0.31496062992125984" footer="0.31496062992125984"/>
  <pageSetup paperSize="9" orientation="portrait" horizontalDpi="0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Z47"/>
  <sheetViews>
    <sheetView view="pageBreakPreview" zoomScaleNormal="100" zoomScaleSheetLayoutView="100" workbookViewId="0">
      <selection activeCell="L7" sqref="L7:S7"/>
    </sheetView>
  </sheetViews>
  <sheetFormatPr defaultRowHeight="14.25" x14ac:dyDescent="0.2"/>
  <cols>
    <col min="1" max="1" width="6.25" style="186" customWidth="1"/>
    <col min="2" max="10" width="3.125" style="186" customWidth="1"/>
    <col min="11" max="11" width="3.875" style="186" customWidth="1"/>
    <col min="12" max="19" width="3.125" style="186" customWidth="1"/>
    <col min="20" max="20" width="3.875" style="186" customWidth="1"/>
    <col min="21" max="24" width="3.125" style="186" customWidth="1"/>
    <col min="25" max="25" width="3.875" style="186" customWidth="1"/>
    <col min="26" max="26" width="5.875" style="186" customWidth="1"/>
    <col min="27" max="16384" width="9" style="186"/>
  </cols>
  <sheetData>
    <row r="1" spans="1:26" ht="19.5" thickBot="1" x14ac:dyDescent="0.35">
      <c r="A1" s="421" t="s">
        <v>210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</row>
    <row r="2" spans="1:26" ht="29.25" customHeight="1" x14ac:dyDescent="0.25">
      <c r="A2" s="90" t="s">
        <v>30</v>
      </c>
      <c r="B2" s="418" t="s">
        <v>45</v>
      </c>
      <c r="C2" s="419"/>
      <c r="D2" s="419"/>
      <c r="E2" s="419"/>
      <c r="F2" s="419"/>
      <c r="G2" s="419"/>
      <c r="H2" s="419"/>
      <c r="I2" s="419"/>
      <c r="J2" s="420" t="s">
        <v>52</v>
      </c>
      <c r="K2" s="422" t="s">
        <v>46</v>
      </c>
      <c r="L2" s="418" t="s">
        <v>47</v>
      </c>
      <c r="M2" s="419"/>
      <c r="N2" s="419"/>
      <c r="O2" s="419"/>
      <c r="P2" s="419"/>
      <c r="Q2" s="419"/>
      <c r="R2" s="419"/>
      <c r="S2" s="424"/>
      <c r="T2" s="425" t="s">
        <v>46</v>
      </c>
      <c r="U2" s="427" t="s">
        <v>48</v>
      </c>
      <c r="V2" s="428"/>
      <c r="W2" s="428"/>
      <c r="X2" s="429"/>
      <c r="Y2" s="425" t="s">
        <v>46</v>
      </c>
      <c r="Z2" s="430" t="s">
        <v>53</v>
      </c>
    </row>
    <row r="3" spans="1:26" ht="15.75" x14ac:dyDescent="0.2">
      <c r="A3" s="91" t="s">
        <v>50</v>
      </c>
      <c r="B3" s="267"/>
      <c r="C3" s="267"/>
      <c r="D3" s="267"/>
      <c r="E3" s="267"/>
      <c r="F3" s="267"/>
      <c r="G3" s="267"/>
      <c r="H3" s="270"/>
      <c r="I3" s="86" t="s">
        <v>51</v>
      </c>
      <c r="J3" s="420"/>
      <c r="K3" s="423"/>
      <c r="L3" s="267"/>
      <c r="M3" s="267"/>
      <c r="N3" s="267"/>
      <c r="O3" s="267"/>
      <c r="P3" s="267"/>
      <c r="Q3" s="267"/>
      <c r="R3" s="267"/>
      <c r="S3" s="267"/>
      <c r="T3" s="426"/>
      <c r="U3" s="267"/>
      <c r="V3" s="267"/>
      <c r="W3" s="267"/>
      <c r="X3" s="267"/>
      <c r="Y3" s="426"/>
      <c r="Z3" s="431"/>
    </row>
    <row r="4" spans="1:26" ht="16.5" thickBot="1" x14ac:dyDescent="0.3">
      <c r="A4" s="111" t="s">
        <v>49</v>
      </c>
      <c r="B4" s="84"/>
      <c r="C4" s="84"/>
      <c r="D4" s="84"/>
      <c r="E4" s="84"/>
      <c r="F4" s="84"/>
      <c r="G4" s="84"/>
      <c r="H4" s="85"/>
      <c r="I4" s="266">
        <f>SUM(B4:H4)</f>
        <v>0</v>
      </c>
      <c r="J4" s="95"/>
      <c r="K4" s="113">
        <f>I4+J4</f>
        <v>0</v>
      </c>
      <c r="L4" s="84"/>
      <c r="M4" s="84"/>
      <c r="N4" s="84"/>
      <c r="O4" s="84"/>
      <c r="P4" s="84"/>
      <c r="Q4" s="84"/>
      <c r="R4" s="84"/>
      <c r="S4" s="84"/>
      <c r="T4" s="87">
        <f>SUM(L4:S4)</f>
        <v>0</v>
      </c>
      <c r="U4" s="84"/>
      <c r="V4" s="84"/>
      <c r="W4" s="84"/>
      <c r="X4" s="84"/>
      <c r="Y4" s="87">
        <f>SUM(U4:X4)</f>
        <v>0</v>
      </c>
      <c r="Z4" s="117">
        <v>100</v>
      </c>
    </row>
    <row r="5" spans="1:26" ht="15.75" x14ac:dyDescent="0.25">
      <c r="A5" s="88">
        <v>1</v>
      </c>
      <c r="B5" s="80"/>
      <c r="C5" s="80"/>
      <c r="D5" s="80"/>
      <c r="E5" s="80"/>
      <c r="F5" s="80"/>
      <c r="G5" s="80"/>
      <c r="H5" s="78"/>
      <c r="I5" s="262">
        <f>SUM(B5:H5)</f>
        <v>0</v>
      </c>
      <c r="J5" s="80"/>
      <c r="K5" s="79">
        <f>I5+J5</f>
        <v>0</v>
      </c>
      <c r="L5" s="80"/>
      <c r="M5" s="80"/>
      <c r="N5" s="80"/>
      <c r="O5" s="80"/>
      <c r="P5" s="80"/>
      <c r="Q5" s="80"/>
      <c r="R5" s="80"/>
      <c r="S5" s="80"/>
      <c r="T5" s="79">
        <f>SUM(L5:S5)</f>
        <v>0</v>
      </c>
      <c r="U5" s="80"/>
      <c r="V5" s="80"/>
      <c r="W5" s="80"/>
      <c r="X5" s="80"/>
      <c r="Y5" s="79">
        <f>SUM(U5:X5)</f>
        <v>0</v>
      </c>
      <c r="Z5" s="93">
        <f>K5+T5+Y5</f>
        <v>0</v>
      </c>
    </row>
    <row r="6" spans="1:26" ht="15.75" x14ac:dyDescent="0.25">
      <c r="A6" s="94">
        <v>2</v>
      </c>
      <c r="B6" s="81"/>
      <c r="C6" s="81"/>
      <c r="D6" s="81"/>
      <c r="E6" s="81"/>
      <c r="F6" s="81"/>
      <c r="G6" s="81"/>
      <c r="H6" s="82"/>
      <c r="I6" s="263">
        <f t="shared" ref="I6:I46" si="0">SUM(B6:H6)</f>
        <v>0</v>
      </c>
      <c r="J6" s="81"/>
      <c r="K6" s="83">
        <f t="shared" ref="K6:K46" si="1">I6+J6</f>
        <v>0</v>
      </c>
      <c r="L6" s="81"/>
      <c r="M6" s="81"/>
      <c r="N6" s="81"/>
      <c r="O6" s="81"/>
      <c r="P6" s="81"/>
      <c r="Q6" s="81"/>
      <c r="R6" s="81"/>
      <c r="S6" s="81"/>
      <c r="T6" s="83">
        <f t="shared" ref="T6:T46" si="2">SUM(L6:S6)</f>
        <v>0</v>
      </c>
      <c r="U6" s="81"/>
      <c r="V6" s="81"/>
      <c r="W6" s="81"/>
      <c r="X6" s="81"/>
      <c r="Y6" s="83">
        <f t="shared" ref="Y6:Y46" si="3">SUM(U6:X6)</f>
        <v>0</v>
      </c>
      <c r="Z6" s="114">
        <f t="shared" ref="Z6:Z46" si="4">K6+T6+Y6</f>
        <v>0</v>
      </c>
    </row>
    <row r="7" spans="1:26" ht="15.75" x14ac:dyDescent="0.25">
      <c r="A7" s="94">
        <v>3</v>
      </c>
      <c r="B7" s="81"/>
      <c r="C7" s="81"/>
      <c r="D7" s="81"/>
      <c r="E7" s="81"/>
      <c r="F7" s="81"/>
      <c r="G7" s="81"/>
      <c r="H7" s="82"/>
      <c r="I7" s="263">
        <f t="shared" si="0"/>
        <v>0</v>
      </c>
      <c r="J7" s="81"/>
      <c r="K7" s="83">
        <f t="shared" si="1"/>
        <v>0</v>
      </c>
      <c r="L7" s="81"/>
      <c r="M7" s="81"/>
      <c r="N7" s="81"/>
      <c r="O7" s="81"/>
      <c r="P7" s="81"/>
      <c r="Q7" s="81"/>
      <c r="R7" s="81"/>
      <c r="S7" s="81"/>
      <c r="T7" s="83">
        <f t="shared" si="2"/>
        <v>0</v>
      </c>
      <c r="U7" s="81"/>
      <c r="V7" s="81"/>
      <c r="W7" s="81"/>
      <c r="X7" s="81"/>
      <c r="Y7" s="83">
        <f t="shared" si="3"/>
        <v>0</v>
      </c>
      <c r="Z7" s="114">
        <f t="shared" si="4"/>
        <v>0</v>
      </c>
    </row>
    <row r="8" spans="1:26" ht="15.75" x14ac:dyDescent="0.25">
      <c r="A8" s="94">
        <v>4</v>
      </c>
      <c r="B8" s="81"/>
      <c r="C8" s="81"/>
      <c r="D8" s="81"/>
      <c r="E8" s="81"/>
      <c r="F8" s="81"/>
      <c r="G8" s="81"/>
      <c r="H8" s="82"/>
      <c r="I8" s="263">
        <f t="shared" si="0"/>
        <v>0</v>
      </c>
      <c r="J8" s="81"/>
      <c r="K8" s="83">
        <f t="shared" si="1"/>
        <v>0</v>
      </c>
      <c r="L8" s="81"/>
      <c r="M8" s="81"/>
      <c r="N8" s="81"/>
      <c r="O8" s="81"/>
      <c r="P8" s="81"/>
      <c r="Q8" s="81"/>
      <c r="R8" s="81"/>
      <c r="S8" s="81"/>
      <c r="T8" s="83">
        <f t="shared" si="2"/>
        <v>0</v>
      </c>
      <c r="U8" s="81"/>
      <c r="V8" s="81"/>
      <c r="W8" s="81"/>
      <c r="X8" s="81"/>
      <c r="Y8" s="83">
        <f t="shared" si="3"/>
        <v>0</v>
      </c>
      <c r="Z8" s="114">
        <f t="shared" si="4"/>
        <v>0</v>
      </c>
    </row>
    <row r="9" spans="1:26" ht="16.5" thickBot="1" x14ac:dyDescent="0.3">
      <c r="A9" s="116">
        <v>5</v>
      </c>
      <c r="B9" s="84"/>
      <c r="C9" s="84"/>
      <c r="D9" s="84"/>
      <c r="E9" s="84"/>
      <c r="F9" s="84"/>
      <c r="G9" s="84"/>
      <c r="H9" s="85"/>
      <c r="I9" s="264">
        <f t="shared" si="0"/>
        <v>0</v>
      </c>
      <c r="J9" s="84"/>
      <c r="K9" s="87">
        <f t="shared" si="1"/>
        <v>0</v>
      </c>
      <c r="L9" s="84"/>
      <c r="M9" s="84"/>
      <c r="N9" s="84"/>
      <c r="O9" s="84"/>
      <c r="P9" s="84"/>
      <c r="Q9" s="84"/>
      <c r="R9" s="84"/>
      <c r="S9" s="84"/>
      <c r="T9" s="87">
        <f t="shared" si="2"/>
        <v>0</v>
      </c>
      <c r="U9" s="84"/>
      <c r="V9" s="84"/>
      <c r="W9" s="84"/>
      <c r="X9" s="84"/>
      <c r="Y9" s="87">
        <f t="shared" si="3"/>
        <v>0</v>
      </c>
      <c r="Z9" s="117">
        <f t="shared" si="4"/>
        <v>0</v>
      </c>
    </row>
    <row r="10" spans="1:26" ht="15.75" x14ac:dyDescent="0.25">
      <c r="A10" s="88">
        <v>6</v>
      </c>
      <c r="B10" s="80"/>
      <c r="C10" s="80"/>
      <c r="D10" s="80"/>
      <c r="E10" s="80"/>
      <c r="F10" s="80"/>
      <c r="G10" s="80"/>
      <c r="H10" s="78"/>
      <c r="I10" s="262">
        <f t="shared" si="0"/>
        <v>0</v>
      </c>
      <c r="J10" s="80"/>
      <c r="K10" s="79">
        <f t="shared" si="1"/>
        <v>0</v>
      </c>
      <c r="L10" s="80"/>
      <c r="M10" s="80"/>
      <c r="N10" s="80"/>
      <c r="O10" s="80"/>
      <c r="P10" s="80"/>
      <c r="Q10" s="80"/>
      <c r="R10" s="80"/>
      <c r="S10" s="80"/>
      <c r="T10" s="79">
        <f t="shared" si="2"/>
        <v>0</v>
      </c>
      <c r="U10" s="80"/>
      <c r="V10" s="80"/>
      <c r="W10" s="80"/>
      <c r="X10" s="80"/>
      <c r="Y10" s="79">
        <f t="shared" si="3"/>
        <v>0</v>
      </c>
      <c r="Z10" s="93">
        <f t="shared" si="4"/>
        <v>0</v>
      </c>
    </row>
    <row r="11" spans="1:26" ht="15.75" x14ac:dyDescent="0.25">
      <c r="A11" s="94">
        <v>7</v>
      </c>
      <c r="B11" s="81"/>
      <c r="C11" s="81"/>
      <c r="D11" s="81"/>
      <c r="E11" s="81"/>
      <c r="F11" s="81"/>
      <c r="G11" s="81"/>
      <c r="H11" s="82"/>
      <c r="I11" s="263">
        <f t="shared" si="0"/>
        <v>0</v>
      </c>
      <c r="J11" s="81"/>
      <c r="K11" s="83">
        <f t="shared" si="1"/>
        <v>0</v>
      </c>
      <c r="L11" s="81"/>
      <c r="M11" s="81"/>
      <c r="N11" s="81"/>
      <c r="O11" s="81"/>
      <c r="P11" s="81"/>
      <c r="Q11" s="81"/>
      <c r="R11" s="81"/>
      <c r="S11" s="81"/>
      <c r="T11" s="83">
        <f t="shared" si="2"/>
        <v>0</v>
      </c>
      <c r="U11" s="81"/>
      <c r="V11" s="81"/>
      <c r="W11" s="81"/>
      <c r="X11" s="81"/>
      <c r="Y11" s="83">
        <f t="shared" si="3"/>
        <v>0</v>
      </c>
      <c r="Z11" s="114">
        <f t="shared" si="4"/>
        <v>0</v>
      </c>
    </row>
    <row r="12" spans="1:26" ht="15.75" x14ac:dyDescent="0.25">
      <c r="A12" s="94">
        <v>8</v>
      </c>
      <c r="B12" s="81"/>
      <c r="C12" s="81"/>
      <c r="D12" s="81"/>
      <c r="E12" s="81"/>
      <c r="F12" s="81"/>
      <c r="G12" s="81"/>
      <c r="H12" s="82"/>
      <c r="I12" s="263">
        <f t="shared" si="0"/>
        <v>0</v>
      </c>
      <c r="J12" s="81"/>
      <c r="K12" s="83">
        <f t="shared" si="1"/>
        <v>0</v>
      </c>
      <c r="L12" s="81"/>
      <c r="M12" s="81"/>
      <c r="N12" s="81"/>
      <c r="O12" s="81"/>
      <c r="P12" s="81"/>
      <c r="Q12" s="81"/>
      <c r="R12" s="81"/>
      <c r="S12" s="81"/>
      <c r="T12" s="83">
        <f t="shared" si="2"/>
        <v>0</v>
      </c>
      <c r="U12" s="81"/>
      <c r="V12" s="81"/>
      <c r="W12" s="81"/>
      <c r="X12" s="81"/>
      <c r="Y12" s="83">
        <f t="shared" si="3"/>
        <v>0</v>
      </c>
      <c r="Z12" s="114">
        <f t="shared" si="4"/>
        <v>0</v>
      </c>
    </row>
    <row r="13" spans="1:26" ht="15.75" x14ac:dyDescent="0.25">
      <c r="A13" s="94">
        <v>9</v>
      </c>
      <c r="B13" s="81"/>
      <c r="C13" s="81"/>
      <c r="D13" s="81"/>
      <c r="E13" s="81"/>
      <c r="F13" s="81"/>
      <c r="G13" s="81"/>
      <c r="H13" s="82"/>
      <c r="I13" s="263">
        <f t="shared" si="0"/>
        <v>0</v>
      </c>
      <c r="J13" s="81"/>
      <c r="K13" s="83">
        <f t="shared" si="1"/>
        <v>0</v>
      </c>
      <c r="L13" s="81"/>
      <c r="M13" s="81"/>
      <c r="N13" s="81"/>
      <c r="O13" s="81"/>
      <c r="P13" s="81"/>
      <c r="Q13" s="81"/>
      <c r="R13" s="81"/>
      <c r="S13" s="81"/>
      <c r="T13" s="83">
        <f t="shared" si="2"/>
        <v>0</v>
      </c>
      <c r="U13" s="81"/>
      <c r="V13" s="81"/>
      <c r="W13" s="81"/>
      <c r="X13" s="81"/>
      <c r="Y13" s="83">
        <f t="shared" si="3"/>
        <v>0</v>
      </c>
      <c r="Z13" s="114">
        <f t="shared" si="4"/>
        <v>0</v>
      </c>
    </row>
    <row r="14" spans="1:26" ht="16.5" thickBot="1" x14ac:dyDescent="0.3">
      <c r="A14" s="116">
        <v>10</v>
      </c>
      <c r="B14" s="84"/>
      <c r="C14" s="84"/>
      <c r="D14" s="84"/>
      <c r="E14" s="84"/>
      <c r="F14" s="84"/>
      <c r="G14" s="84"/>
      <c r="H14" s="85"/>
      <c r="I14" s="264">
        <f t="shared" si="0"/>
        <v>0</v>
      </c>
      <c r="J14" s="84"/>
      <c r="K14" s="87">
        <f t="shared" si="1"/>
        <v>0</v>
      </c>
      <c r="L14" s="84"/>
      <c r="M14" s="84"/>
      <c r="N14" s="84"/>
      <c r="O14" s="84"/>
      <c r="P14" s="84"/>
      <c r="Q14" s="84"/>
      <c r="R14" s="84"/>
      <c r="S14" s="84"/>
      <c r="T14" s="87">
        <f t="shared" si="2"/>
        <v>0</v>
      </c>
      <c r="U14" s="84"/>
      <c r="V14" s="84"/>
      <c r="W14" s="84"/>
      <c r="X14" s="84"/>
      <c r="Y14" s="87">
        <f t="shared" si="3"/>
        <v>0</v>
      </c>
      <c r="Z14" s="117">
        <f t="shared" si="4"/>
        <v>0</v>
      </c>
    </row>
    <row r="15" spans="1:26" ht="15.75" x14ac:dyDescent="0.25">
      <c r="A15" s="88">
        <v>11</v>
      </c>
      <c r="B15" s="80"/>
      <c r="C15" s="80"/>
      <c r="D15" s="80"/>
      <c r="E15" s="80"/>
      <c r="F15" s="80"/>
      <c r="G15" s="80"/>
      <c r="H15" s="78"/>
      <c r="I15" s="262">
        <f t="shared" si="0"/>
        <v>0</v>
      </c>
      <c r="J15" s="80"/>
      <c r="K15" s="79">
        <f t="shared" si="1"/>
        <v>0</v>
      </c>
      <c r="L15" s="80"/>
      <c r="M15" s="80"/>
      <c r="N15" s="80"/>
      <c r="O15" s="80"/>
      <c r="P15" s="80"/>
      <c r="Q15" s="80"/>
      <c r="R15" s="80"/>
      <c r="S15" s="80"/>
      <c r="T15" s="79">
        <f t="shared" si="2"/>
        <v>0</v>
      </c>
      <c r="U15" s="80"/>
      <c r="V15" s="80"/>
      <c r="W15" s="80"/>
      <c r="X15" s="80"/>
      <c r="Y15" s="79">
        <f t="shared" si="3"/>
        <v>0</v>
      </c>
      <c r="Z15" s="93">
        <f t="shared" si="4"/>
        <v>0</v>
      </c>
    </row>
    <row r="16" spans="1:26" ht="15.75" x14ac:dyDescent="0.25">
      <c r="A16" s="94">
        <v>12</v>
      </c>
      <c r="B16" s="81"/>
      <c r="C16" s="81"/>
      <c r="D16" s="81"/>
      <c r="E16" s="81"/>
      <c r="F16" s="81"/>
      <c r="G16" s="81"/>
      <c r="H16" s="82"/>
      <c r="I16" s="263">
        <f t="shared" si="0"/>
        <v>0</v>
      </c>
      <c r="J16" s="81"/>
      <c r="K16" s="83">
        <f t="shared" si="1"/>
        <v>0</v>
      </c>
      <c r="L16" s="81"/>
      <c r="M16" s="81"/>
      <c r="N16" s="81"/>
      <c r="O16" s="81"/>
      <c r="P16" s="81"/>
      <c r="Q16" s="81"/>
      <c r="R16" s="81"/>
      <c r="S16" s="81"/>
      <c r="T16" s="83">
        <f t="shared" si="2"/>
        <v>0</v>
      </c>
      <c r="U16" s="81"/>
      <c r="V16" s="81"/>
      <c r="W16" s="81"/>
      <c r="X16" s="81"/>
      <c r="Y16" s="83">
        <f t="shared" si="3"/>
        <v>0</v>
      </c>
      <c r="Z16" s="114">
        <f t="shared" si="4"/>
        <v>0</v>
      </c>
    </row>
    <row r="17" spans="1:26" ht="15.75" x14ac:dyDescent="0.25">
      <c r="A17" s="94">
        <v>13</v>
      </c>
      <c r="B17" s="81"/>
      <c r="C17" s="81"/>
      <c r="D17" s="81"/>
      <c r="E17" s="81"/>
      <c r="F17" s="81"/>
      <c r="G17" s="81"/>
      <c r="H17" s="82"/>
      <c r="I17" s="263">
        <f t="shared" si="0"/>
        <v>0</v>
      </c>
      <c r="J17" s="81"/>
      <c r="K17" s="83">
        <f t="shared" si="1"/>
        <v>0</v>
      </c>
      <c r="L17" s="81"/>
      <c r="M17" s="81"/>
      <c r="N17" s="81"/>
      <c r="O17" s="81"/>
      <c r="P17" s="81"/>
      <c r="Q17" s="81"/>
      <c r="R17" s="81"/>
      <c r="S17" s="81"/>
      <c r="T17" s="83">
        <f t="shared" si="2"/>
        <v>0</v>
      </c>
      <c r="U17" s="81"/>
      <c r="V17" s="81"/>
      <c r="W17" s="81"/>
      <c r="X17" s="81"/>
      <c r="Y17" s="83">
        <f t="shared" si="3"/>
        <v>0</v>
      </c>
      <c r="Z17" s="114">
        <f t="shared" si="4"/>
        <v>0</v>
      </c>
    </row>
    <row r="18" spans="1:26" ht="15.75" x14ac:dyDescent="0.25">
      <c r="A18" s="94">
        <v>14</v>
      </c>
      <c r="B18" s="81"/>
      <c r="C18" s="81"/>
      <c r="D18" s="81"/>
      <c r="E18" s="81"/>
      <c r="F18" s="81"/>
      <c r="G18" s="81"/>
      <c r="H18" s="82"/>
      <c r="I18" s="263">
        <f t="shared" si="0"/>
        <v>0</v>
      </c>
      <c r="J18" s="81"/>
      <c r="K18" s="83">
        <f t="shared" si="1"/>
        <v>0</v>
      </c>
      <c r="L18" s="81"/>
      <c r="M18" s="81"/>
      <c r="N18" s="81"/>
      <c r="O18" s="81"/>
      <c r="P18" s="81"/>
      <c r="Q18" s="81"/>
      <c r="R18" s="81"/>
      <c r="S18" s="81"/>
      <c r="T18" s="83">
        <f t="shared" si="2"/>
        <v>0</v>
      </c>
      <c r="U18" s="81"/>
      <c r="V18" s="81"/>
      <c r="W18" s="81"/>
      <c r="X18" s="81"/>
      <c r="Y18" s="83">
        <f t="shared" si="3"/>
        <v>0</v>
      </c>
      <c r="Z18" s="114">
        <f t="shared" si="4"/>
        <v>0</v>
      </c>
    </row>
    <row r="19" spans="1:26" ht="16.5" thickBot="1" x14ac:dyDescent="0.3">
      <c r="A19" s="116">
        <v>15</v>
      </c>
      <c r="B19" s="84"/>
      <c r="C19" s="84"/>
      <c r="D19" s="84"/>
      <c r="E19" s="84"/>
      <c r="F19" s="84"/>
      <c r="G19" s="84"/>
      <c r="H19" s="85"/>
      <c r="I19" s="264">
        <f t="shared" si="0"/>
        <v>0</v>
      </c>
      <c r="J19" s="84"/>
      <c r="K19" s="87">
        <f t="shared" si="1"/>
        <v>0</v>
      </c>
      <c r="L19" s="84"/>
      <c r="M19" s="84"/>
      <c r="N19" s="84"/>
      <c r="O19" s="84"/>
      <c r="P19" s="84"/>
      <c r="Q19" s="84"/>
      <c r="R19" s="84"/>
      <c r="S19" s="84"/>
      <c r="T19" s="87">
        <f t="shared" si="2"/>
        <v>0</v>
      </c>
      <c r="U19" s="84"/>
      <c r="V19" s="84"/>
      <c r="W19" s="84"/>
      <c r="X19" s="84"/>
      <c r="Y19" s="87">
        <f t="shared" si="3"/>
        <v>0</v>
      </c>
      <c r="Z19" s="117">
        <f t="shared" si="4"/>
        <v>0</v>
      </c>
    </row>
    <row r="20" spans="1:26" ht="15.75" x14ac:dyDescent="0.25">
      <c r="A20" s="88">
        <v>16</v>
      </c>
      <c r="B20" s="80"/>
      <c r="C20" s="80"/>
      <c r="D20" s="80"/>
      <c r="E20" s="80"/>
      <c r="F20" s="80"/>
      <c r="G20" s="80"/>
      <c r="H20" s="78"/>
      <c r="I20" s="262">
        <f t="shared" si="0"/>
        <v>0</v>
      </c>
      <c r="J20" s="80"/>
      <c r="K20" s="79">
        <f t="shared" si="1"/>
        <v>0</v>
      </c>
      <c r="L20" s="80"/>
      <c r="M20" s="80"/>
      <c r="N20" s="80"/>
      <c r="O20" s="80"/>
      <c r="P20" s="80"/>
      <c r="Q20" s="80"/>
      <c r="R20" s="80"/>
      <c r="S20" s="80"/>
      <c r="T20" s="79">
        <f t="shared" si="2"/>
        <v>0</v>
      </c>
      <c r="U20" s="80"/>
      <c r="V20" s="80"/>
      <c r="W20" s="80"/>
      <c r="X20" s="80"/>
      <c r="Y20" s="79">
        <f t="shared" si="3"/>
        <v>0</v>
      </c>
      <c r="Z20" s="93">
        <f t="shared" si="4"/>
        <v>0</v>
      </c>
    </row>
    <row r="21" spans="1:26" ht="15.75" x14ac:dyDescent="0.25">
      <c r="A21" s="94">
        <v>17</v>
      </c>
      <c r="B21" s="81"/>
      <c r="C21" s="81"/>
      <c r="D21" s="81"/>
      <c r="E21" s="81"/>
      <c r="F21" s="81"/>
      <c r="G21" s="81"/>
      <c r="H21" s="82"/>
      <c r="I21" s="263">
        <f t="shared" si="0"/>
        <v>0</v>
      </c>
      <c r="J21" s="81"/>
      <c r="K21" s="83">
        <f t="shared" si="1"/>
        <v>0</v>
      </c>
      <c r="L21" s="81"/>
      <c r="M21" s="81"/>
      <c r="N21" s="81"/>
      <c r="O21" s="81"/>
      <c r="P21" s="81"/>
      <c r="Q21" s="81"/>
      <c r="R21" s="81"/>
      <c r="S21" s="81"/>
      <c r="T21" s="83">
        <f t="shared" si="2"/>
        <v>0</v>
      </c>
      <c r="U21" s="81"/>
      <c r="V21" s="81"/>
      <c r="W21" s="81"/>
      <c r="X21" s="81"/>
      <c r="Y21" s="83">
        <f t="shared" si="3"/>
        <v>0</v>
      </c>
      <c r="Z21" s="114">
        <f t="shared" si="4"/>
        <v>0</v>
      </c>
    </row>
    <row r="22" spans="1:26" ht="15.75" x14ac:dyDescent="0.25">
      <c r="A22" s="94">
        <v>18</v>
      </c>
      <c r="B22" s="81"/>
      <c r="C22" s="81"/>
      <c r="D22" s="81"/>
      <c r="E22" s="81"/>
      <c r="F22" s="81"/>
      <c r="G22" s="81"/>
      <c r="H22" s="82"/>
      <c r="I22" s="263">
        <f t="shared" si="0"/>
        <v>0</v>
      </c>
      <c r="J22" s="81"/>
      <c r="K22" s="83">
        <f t="shared" si="1"/>
        <v>0</v>
      </c>
      <c r="L22" s="81"/>
      <c r="M22" s="81"/>
      <c r="N22" s="81"/>
      <c r="O22" s="81"/>
      <c r="P22" s="81"/>
      <c r="Q22" s="81"/>
      <c r="R22" s="81"/>
      <c r="S22" s="81"/>
      <c r="T22" s="83">
        <f t="shared" si="2"/>
        <v>0</v>
      </c>
      <c r="U22" s="81"/>
      <c r="V22" s="81"/>
      <c r="W22" s="81"/>
      <c r="X22" s="81"/>
      <c r="Y22" s="83">
        <f t="shared" si="3"/>
        <v>0</v>
      </c>
      <c r="Z22" s="114">
        <f t="shared" si="4"/>
        <v>0</v>
      </c>
    </row>
    <row r="23" spans="1:26" ht="15.75" x14ac:dyDescent="0.25">
      <c r="A23" s="94">
        <v>19</v>
      </c>
      <c r="B23" s="81"/>
      <c r="C23" s="81"/>
      <c r="D23" s="81"/>
      <c r="E23" s="81"/>
      <c r="F23" s="81"/>
      <c r="G23" s="81"/>
      <c r="H23" s="82"/>
      <c r="I23" s="263">
        <f t="shared" si="0"/>
        <v>0</v>
      </c>
      <c r="J23" s="81"/>
      <c r="K23" s="83">
        <f t="shared" si="1"/>
        <v>0</v>
      </c>
      <c r="L23" s="81"/>
      <c r="M23" s="81"/>
      <c r="N23" s="81"/>
      <c r="O23" s="81"/>
      <c r="P23" s="81"/>
      <c r="Q23" s="81"/>
      <c r="R23" s="81"/>
      <c r="S23" s="81"/>
      <c r="T23" s="83">
        <f t="shared" si="2"/>
        <v>0</v>
      </c>
      <c r="U23" s="81"/>
      <c r="V23" s="81"/>
      <c r="W23" s="81"/>
      <c r="X23" s="81"/>
      <c r="Y23" s="83">
        <f t="shared" si="3"/>
        <v>0</v>
      </c>
      <c r="Z23" s="114">
        <f t="shared" si="4"/>
        <v>0</v>
      </c>
    </row>
    <row r="24" spans="1:26" ht="16.5" thickBot="1" x14ac:dyDescent="0.3">
      <c r="A24" s="116">
        <v>20</v>
      </c>
      <c r="B24" s="84"/>
      <c r="C24" s="84"/>
      <c r="D24" s="84"/>
      <c r="E24" s="84"/>
      <c r="F24" s="84"/>
      <c r="G24" s="84"/>
      <c r="H24" s="85"/>
      <c r="I24" s="264">
        <f t="shared" si="0"/>
        <v>0</v>
      </c>
      <c r="J24" s="84"/>
      <c r="K24" s="87">
        <f t="shared" si="1"/>
        <v>0</v>
      </c>
      <c r="L24" s="84"/>
      <c r="M24" s="84"/>
      <c r="N24" s="84"/>
      <c r="O24" s="84"/>
      <c r="P24" s="84"/>
      <c r="Q24" s="84"/>
      <c r="R24" s="84"/>
      <c r="S24" s="84"/>
      <c r="T24" s="87">
        <f t="shared" si="2"/>
        <v>0</v>
      </c>
      <c r="U24" s="84"/>
      <c r="V24" s="84"/>
      <c r="W24" s="84"/>
      <c r="X24" s="84"/>
      <c r="Y24" s="87">
        <f t="shared" si="3"/>
        <v>0</v>
      </c>
      <c r="Z24" s="117">
        <f t="shared" si="4"/>
        <v>0</v>
      </c>
    </row>
    <row r="25" spans="1:26" ht="15.75" x14ac:dyDescent="0.25">
      <c r="A25" s="88">
        <v>21</v>
      </c>
      <c r="B25" s="80"/>
      <c r="C25" s="80"/>
      <c r="D25" s="80"/>
      <c r="E25" s="80"/>
      <c r="F25" s="80"/>
      <c r="G25" s="80"/>
      <c r="H25" s="78"/>
      <c r="I25" s="262">
        <f t="shared" si="0"/>
        <v>0</v>
      </c>
      <c r="J25" s="80"/>
      <c r="K25" s="79">
        <f t="shared" si="1"/>
        <v>0</v>
      </c>
      <c r="L25" s="80"/>
      <c r="M25" s="80"/>
      <c r="N25" s="80"/>
      <c r="O25" s="80"/>
      <c r="P25" s="80"/>
      <c r="Q25" s="80"/>
      <c r="R25" s="80"/>
      <c r="S25" s="80"/>
      <c r="T25" s="79">
        <f t="shared" si="2"/>
        <v>0</v>
      </c>
      <c r="U25" s="80"/>
      <c r="V25" s="80"/>
      <c r="W25" s="80"/>
      <c r="X25" s="80"/>
      <c r="Y25" s="79">
        <f t="shared" si="3"/>
        <v>0</v>
      </c>
      <c r="Z25" s="93">
        <f t="shared" si="4"/>
        <v>0</v>
      </c>
    </row>
    <row r="26" spans="1:26" ht="15.75" x14ac:dyDescent="0.25">
      <c r="A26" s="94">
        <v>22</v>
      </c>
      <c r="B26" s="81"/>
      <c r="C26" s="81"/>
      <c r="D26" s="81"/>
      <c r="E26" s="81"/>
      <c r="F26" s="81"/>
      <c r="G26" s="81"/>
      <c r="H26" s="82"/>
      <c r="I26" s="263">
        <f t="shared" si="0"/>
        <v>0</v>
      </c>
      <c r="J26" s="81"/>
      <c r="K26" s="83">
        <f t="shared" si="1"/>
        <v>0</v>
      </c>
      <c r="L26" s="81"/>
      <c r="M26" s="81"/>
      <c r="N26" s="81"/>
      <c r="O26" s="81"/>
      <c r="P26" s="81"/>
      <c r="Q26" s="81"/>
      <c r="R26" s="81"/>
      <c r="S26" s="81"/>
      <c r="T26" s="83">
        <f t="shared" si="2"/>
        <v>0</v>
      </c>
      <c r="U26" s="81"/>
      <c r="V26" s="81"/>
      <c r="W26" s="81"/>
      <c r="X26" s="81"/>
      <c r="Y26" s="83">
        <f t="shared" si="3"/>
        <v>0</v>
      </c>
      <c r="Z26" s="114">
        <f t="shared" si="4"/>
        <v>0</v>
      </c>
    </row>
    <row r="27" spans="1:26" ht="15.75" x14ac:dyDescent="0.25">
      <c r="A27" s="94">
        <v>23</v>
      </c>
      <c r="B27" s="81"/>
      <c r="C27" s="81"/>
      <c r="D27" s="81"/>
      <c r="E27" s="81"/>
      <c r="F27" s="81"/>
      <c r="G27" s="81"/>
      <c r="H27" s="82"/>
      <c r="I27" s="263">
        <f t="shared" si="0"/>
        <v>0</v>
      </c>
      <c r="J27" s="81"/>
      <c r="K27" s="83">
        <f t="shared" si="1"/>
        <v>0</v>
      </c>
      <c r="L27" s="81"/>
      <c r="M27" s="81"/>
      <c r="N27" s="81"/>
      <c r="O27" s="81"/>
      <c r="P27" s="81"/>
      <c r="Q27" s="81"/>
      <c r="R27" s="81"/>
      <c r="S27" s="81"/>
      <c r="T27" s="83">
        <f t="shared" si="2"/>
        <v>0</v>
      </c>
      <c r="U27" s="81"/>
      <c r="V27" s="81"/>
      <c r="W27" s="81"/>
      <c r="X27" s="81"/>
      <c r="Y27" s="83">
        <f t="shared" si="3"/>
        <v>0</v>
      </c>
      <c r="Z27" s="114">
        <f t="shared" si="4"/>
        <v>0</v>
      </c>
    </row>
    <row r="28" spans="1:26" ht="15.75" x14ac:dyDescent="0.25">
      <c r="A28" s="94">
        <v>24</v>
      </c>
      <c r="B28" s="81"/>
      <c r="C28" s="81"/>
      <c r="D28" s="81"/>
      <c r="E28" s="81"/>
      <c r="F28" s="81"/>
      <c r="G28" s="81"/>
      <c r="H28" s="82"/>
      <c r="I28" s="263">
        <f t="shared" si="0"/>
        <v>0</v>
      </c>
      <c r="J28" s="81"/>
      <c r="K28" s="83">
        <f t="shared" si="1"/>
        <v>0</v>
      </c>
      <c r="L28" s="81"/>
      <c r="M28" s="81"/>
      <c r="N28" s="81"/>
      <c r="O28" s="81"/>
      <c r="P28" s="81"/>
      <c r="Q28" s="81"/>
      <c r="R28" s="81"/>
      <c r="S28" s="81"/>
      <c r="T28" s="83">
        <f t="shared" si="2"/>
        <v>0</v>
      </c>
      <c r="U28" s="81"/>
      <c r="V28" s="81"/>
      <c r="W28" s="81"/>
      <c r="X28" s="81"/>
      <c r="Y28" s="83">
        <f t="shared" si="3"/>
        <v>0</v>
      </c>
      <c r="Z28" s="114">
        <f t="shared" si="4"/>
        <v>0</v>
      </c>
    </row>
    <row r="29" spans="1:26" ht="16.5" thickBot="1" x14ac:dyDescent="0.3">
      <c r="A29" s="116">
        <v>25</v>
      </c>
      <c r="B29" s="84"/>
      <c r="C29" s="84"/>
      <c r="D29" s="84"/>
      <c r="E29" s="84"/>
      <c r="F29" s="84"/>
      <c r="G29" s="84"/>
      <c r="H29" s="85"/>
      <c r="I29" s="264">
        <f t="shared" si="0"/>
        <v>0</v>
      </c>
      <c r="J29" s="84"/>
      <c r="K29" s="87">
        <f t="shared" si="1"/>
        <v>0</v>
      </c>
      <c r="L29" s="84"/>
      <c r="M29" s="84"/>
      <c r="N29" s="84"/>
      <c r="O29" s="84"/>
      <c r="P29" s="84"/>
      <c r="Q29" s="84"/>
      <c r="R29" s="84"/>
      <c r="S29" s="84"/>
      <c r="T29" s="87">
        <f t="shared" si="2"/>
        <v>0</v>
      </c>
      <c r="U29" s="84"/>
      <c r="V29" s="84"/>
      <c r="W29" s="84"/>
      <c r="X29" s="84"/>
      <c r="Y29" s="87">
        <f t="shared" si="3"/>
        <v>0</v>
      </c>
      <c r="Z29" s="117">
        <f t="shared" si="4"/>
        <v>0</v>
      </c>
    </row>
    <row r="30" spans="1:26" ht="15.75" x14ac:dyDescent="0.25">
      <c r="A30" s="88">
        <v>26</v>
      </c>
      <c r="B30" s="80"/>
      <c r="C30" s="80"/>
      <c r="D30" s="80"/>
      <c r="E30" s="80"/>
      <c r="F30" s="80"/>
      <c r="G30" s="80"/>
      <c r="H30" s="78"/>
      <c r="I30" s="262">
        <f t="shared" si="0"/>
        <v>0</v>
      </c>
      <c r="J30" s="80"/>
      <c r="K30" s="79">
        <f t="shared" si="1"/>
        <v>0</v>
      </c>
      <c r="L30" s="80"/>
      <c r="M30" s="80"/>
      <c r="N30" s="80"/>
      <c r="O30" s="80"/>
      <c r="P30" s="80"/>
      <c r="Q30" s="80"/>
      <c r="R30" s="80"/>
      <c r="S30" s="80"/>
      <c r="T30" s="79">
        <f t="shared" si="2"/>
        <v>0</v>
      </c>
      <c r="U30" s="80"/>
      <c r="V30" s="80"/>
      <c r="W30" s="80"/>
      <c r="X30" s="80"/>
      <c r="Y30" s="79">
        <f t="shared" si="3"/>
        <v>0</v>
      </c>
      <c r="Z30" s="93">
        <f t="shared" si="4"/>
        <v>0</v>
      </c>
    </row>
    <row r="31" spans="1:26" ht="15.75" x14ac:dyDescent="0.25">
      <c r="A31" s="94">
        <v>27</v>
      </c>
      <c r="B31" s="81"/>
      <c r="C31" s="81"/>
      <c r="D31" s="81"/>
      <c r="E31" s="81"/>
      <c r="F31" s="81"/>
      <c r="G31" s="81"/>
      <c r="H31" s="82"/>
      <c r="I31" s="263">
        <f t="shared" si="0"/>
        <v>0</v>
      </c>
      <c r="J31" s="81"/>
      <c r="K31" s="83">
        <f t="shared" si="1"/>
        <v>0</v>
      </c>
      <c r="L31" s="81"/>
      <c r="M31" s="81"/>
      <c r="N31" s="81"/>
      <c r="O31" s="81"/>
      <c r="P31" s="81"/>
      <c r="Q31" s="81"/>
      <c r="R31" s="81"/>
      <c r="S31" s="81"/>
      <c r="T31" s="83">
        <f t="shared" si="2"/>
        <v>0</v>
      </c>
      <c r="U31" s="81"/>
      <c r="V31" s="81"/>
      <c r="W31" s="81"/>
      <c r="X31" s="81"/>
      <c r="Y31" s="83">
        <f t="shared" si="3"/>
        <v>0</v>
      </c>
      <c r="Z31" s="114">
        <f t="shared" si="4"/>
        <v>0</v>
      </c>
    </row>
    <row r="32" spans="1:26" ht="15.75" x14ac:dyDescent="0.25">
      <c r="A32" s="94">
        <v>28</v>
      </c>
      <c r="B32" s="81"/>
      <c r="C32" s="81"/>
      <c r="D32" s="81"/>
      <c r="E32" s="81"/>
      <c r="F32" s="81"/>
      <c r="G32" s="81"/>
      <c r="H32" s="82"/>
      <c r="I32" s="263">
        <f t="shared" si="0"/>
        <v>0</v>
      </c>
      <c r="J32" s="81"/>
      <c r="K32" s="83">
        <f t="shared" si="1"/>
        <v>0</v>
      </c>
      <c r="L32" s="81"/>
      <c r="M32" s="81"/>
      <c r="N32" s="81"/>
      <c r="O32" s="81"/>
      <c r="P32" s="81"/>
      <c r="Q32" s="81"/>
      <c r="R32" s="81"/>
      <c r="S32" s="81"/>
      <c r="T32" s="83">
        <f t="shared" si="2"/>
        <v>0</v>
      </c>
      <c r="U32" s="81"/>
      <c r="V32" s="81"/>
      <c r="W32" s="81"/>
      <c r="X32" s="81"/>
      <c r="Y32" s="83">
        <f t="shared" si="3"/>
        <v>0</v>
      </c>
      <c r="Z32" s="114">
        <f t="shared" si="4"/>
        <v>0</v>
      </c>
    </row>
    <row r="33" spans="1:26" ht="15.75" x14ac:dyDescent="0.25">
      <c r="A33" s="94">
        <v>29</v>
      </c>
      <c r="B33" s="81"/>
      <c r="C33" s="81"/>
      <c r="D33" s="81"/>
      <c r="E33" s="81"/>
      <c r="F33" s="81"/>
      <c r="G33" s="81"/>
      <c r="H33" s="82"/>
      <c r="I33" s="263">
        <f t="shared" si="0"/>
        <v>0</v>
      </c>
      <c r="J33" s="81"/>
      <c r="K33" s="83">
        <f t="shared" si="1"/>
        <v>0</v>
      </c>
      <c r="L33" s="81"/>
      <c r="M33" s="81"/>
      <c r="N33" s="81"/>
      <c r="O33" s="81"/>
      <c r="P33" s="81"/>
      <c r="Q33" s="81"/>
      <c r="R33" s="81"/>
      <c r="S33" s="81"/>
      <c r="T33" s="83">
        <f t="shared" si="2"/>
        <v>0</v>
      </c>
      <c r="U33" s="81"/>
      <c r="V33" s="81"/>
      <c r="W33" s="81"/>
      <c r="X33" s="81"/>
      <c r="Y33" s="83">
        <f t="shared" si="3"/>
        <v>0</v>
      </c>
      <c r="Z33" s="114">
        <f t="shared" si="4"/>
        <v>0</v>
      </c>
    </row>
    <row r="34" spans="1:26" ht="16.5" thickBot="1" x14ac:dyDescent="0.3">
      <c r="A34" s="116">
        <v>30</v>
      </c>
      <c r="B34" s="84"/>
      <c r="C34" s="84"/>
      <c r="D34" s="84"/>
      <c r="E34" s="84"/>
      <c r="F34" s="84"/>
      <c r="G34" s="84"/>
      <c r="H34" s="85"/>
      <c r="I34" s="264">
        <f t="shared" si="0"/>
        <v>0</v>
      </c>
      <c r="J34" s="84"/>
      <c r="K34" s="87">
        <f t="shared" si="1"/>
        <v>0</v>
      </c>
      <c r="L34" s="84"/>
      <c r="M34" s="84"/>
      <c r="N34" s="84"/>
      <c r="O34" s="84"/>
      <c r="P34" s="84"/>
      <c r="Q34" s="84"/>
      <c r="R34" s="84"/>
      <c r="S34" s="84"/>
      <c r="T34" s="87">
        <f t="shared" si="2"/>
        <v>0</v>
      </c>
      <c r="U34" s="84"/>
      <c r="V34" s="84"/>
      <c r="W34" s="84"/>
      <c r="X34" s="84"/>
      <c r="Y34" s="87">
        <f t="shared" si="3"/>
        <v>0</v>
      </c>
      <c r="Z34" s="117">
        <f t="shared" si="4"/>
        <v>0</v>
      </c>
    </row>
    <row r="35" spans="1:26" ht="15.75" x14ac:dyDescent="0.25">
      <c r="A35" s="88">
        <v>31</v>
      </c>
      <c r="B35" s="80"/>
      <c r="C35" s="80"/>
      <c r="D35" s="80"/>
      <c r="E35" s="80"/>
      <c r="F35" s="80"/>
      <c r="G35" s="80"/>
      <c r="H35" s="78"/>
      <c r="I35" s="262">
        <f t="shared" si="0"/>
        <v>0</v>
      </c>
      <c r="J35" s="80"/>
      <c r="K35" s="79">
        <f t="shared" si="1"/>
        <v>0</v>
      </c>
      <c r="L35" s="80"/>
      <c r="M35" s="80"/>
      <c r="N35" s="80"/>
      <c r="O35" s="80"/>
      <c r="P35" s="80"/>
      <c r="Q35" s="80"/>
      <c r="R35" s="80"/>
      <c r="S35" s="80"/>
      <c r="T35" s="79">
        <f t="shared" si="2"/>
        <v>0</v>
      </c>
      <c r="U35" s="80"/>
      <c r="V35" s="80"/>
      <c r="W35" s="80"/>
      <c r="X35" s="80"/>
      <c r="Y35" s="79">
        <f t="shared" si="3"/>
        <v>0</v>
      </c>
      <c r="Z35" s="93">
        <f t="shared" si="4"/>
        <v>0</v>
      </c>
    </row>
    <row r="36" spans="1:26" ht="15.75" x14ac:dyDescent="0.25">
      <c r="A36" s="94">
        <v>32</v>
      </c>
      <c r="B36" s="81"/>
      <c r="C36" s="81"/>
      <c r="D36" s="81"/>
      <c r="E36" s="81"/>
      <c r="F36" s="81"/>
      <c r="G36" s="81"/>
      <c r="H36" s="82"/>
      <c r="I36" s="263">
        <f t="shared" si="0"/>
        <v>0</v>
      </c>
      <c r="J36" s="81"/>
      <c r="K36" s="83">
        <f t="shared" si="1"/>
        <v>0</v>
      </c>
      <c r="L36" s="81"/>
      <c r="M36" s="81"/>
      <c r="N36" s="81"/>
      <c r="O36" s="81"/>
      <c r="P36" s="81"/>
      <c r="Q36" s="81"/>
      <c r="R36" s="81"/>
      <c r="S36" s="81"/>
      <c r="T36" s="83">
        <f t="shared" si="2"/>
        <v>0</v>
      </c>
      <c r="U36" s="81"/>
      <c r="V36" s="81"/>
      <c r="W36" s="81"/>
      <c r="X36" s="81"/>
      <c r="Y36" s="83">
        <f t="shared" si="3"/>
        <v>0</v>
      </c>
      <c r="Z36" s="114">
        <f t="shared" si="4"/>
        <v>0</v>
      </c>
    </row>
    <row r="37" spans="1:26" ht="15.75" x14ac:dyDescent="0.25">
      <c r="A37" s="94">
        <v>33</v>
      </c>
      <c r="B37" s="81"/>
      <c r="C37" s="81"/>
      <c r="D37" s="81"/>
      <c r="E37" s="81"/>
      <c r="F37" s="81"/>
      <c r="G37" s="81"/>
      <c r="H37" s="82"/>
      <c r="I37" s="263">
        <f t="shared" si="0"/>
        <v>0</v>
      </c>
      <c r="J37" s="81"/>
      <c r="K37" s="83">
        <f t="shared" si="1"/>
        <v>0</v>
      </c>
      <c r="L37" s="81"/>
      <c r="M37" s="81"/>
      <c r="N37" s="81"/>
      <c r="O37" s="81"/>
      <c r="P37" s="81"/>
      <c r="Q37" s="81"/>
      <c r="R37" s="81"/>
      <c r="S37" s="81"/>
      <c r="T37" s="83">
        <f t="shared" si="2"/>
        <v>0</v>
      </c>
      <c r="U37" s="81"/>
      <c r="V37" s="81"/>
      <c r="W37" s="81"/>
      <c r="X37" s="81"/>
      <c r="Y37" s="83">
        <f t="shared" si="3"/>
        <v>0</v>
      </c>
      <c r="Z37" s="114">
        <f t="shared" si="4"/>
        <v>0</v>
      </c>
    </row>
    <row r="38" spans="1:26" ht="15.75" x14ac:dyDescent="0.25">
      <c r="A38" s="94">
        <v>34</v>
      </c>
      <c r="B38" s="81"/>
      <c r="C38" s="81"/>
      <c r="D38" s="81"/>
      <c r="E38" s="81"/>
      <c r="F38" s="81"/>
      <c r="G38" s="81"/>
      <c r="H38" s="82"/>
      <c r="I38" s="263">
        <f t="shared" si="0"/>
        <v>0</v>
      </c>
      <c r="J38" s="81"/>
      <c r="K38" s="83">
        <f t="shared" si="1"/>
        <v>0</v>
      </c>
      <c r="L38" s="81"/>
      <c r="M38" s="81"/>
      <c r="N38" s="81"/>
      <c r="O38" s="81"/>
      <c r="P38" s="81"/>
      <c r="Q38" s="81"/>
      <c r="R38" s="81"/>
      <c r="S38" s="81"/>
      <c r="T38" s="83">
        <f t="shared" si="2"/>
        <v>0</v>
      </c>
      <c r="U38" s="81"/>
      <c r="V38" s="81"/>
      <c r="W38" s="81"/>
      <c r="X38" s="81"/>
      <c r="Y38" s="83">
        <f t="shared" si="3"/>
        <v>0</v>
      </c>
      <c r="Z38" s="114">
        <f t="shared" si="4"/>
        <v>0</v>
      </c>
    </row>
    <row r="39" spans="1:26" ht="16.5" thickBot="1" x14ac:dyDescent="0.3">
      <c r="A39" s="116">
        <v>35</v>
      </c>
      <c r="B39" s="84"/>
      <c r="C39" s="84"/>
      <c r="D39" s="84"/>
      <c r="E39" s="84"/>
      <c r="F39" s="84"/>
      <c r="G39" s="84"/>
      <c r="H39" s="85"/>
      <c r="I39" s="264">
        <f t="shared" si="0"/>
        <v>0</v>
      </c>
      <c r="J39" s="84"/>
      <c r="K39" s="87">
        <f t="shared" si="1"/>
        <v>0</v>
      </c>
      <c r="L39" s="84"/>
      <c r="M39" s="84"/>
      <c r="N39" s="84"/>
      <c r="O39" s="84"/>
      <c r="P39" s="84"/>
      <c r="Q39" s="84"/>
      <c r="R39" s="84"/>
      <c r="S39" s="84"/>
      <c r="T39" s="87">
        <f t="shared" si="2"/>
        <v>0</v>
      </c>
      <c r="U39" s="84"/>
      <c r="V39" s="84"/>
      <c r="W39" s="84"/>
      <c r="X39" s="84"/>
      <c r="Y39" s="87">
        <f t="shared" si="3"/>
        <v>0</v>
      </c>
      <c r="Z39" s="117">
        <f t="shared" si="4"/>
        <v>0</v>
      </c>
    </row>
    <row r="40" spans="1:26" ht="15.75" x14ac:dyDescent="0.25">
      <c r="A40" s="88">
        <v>36</v>
      </c>
      <c r="B40" s="80"/>
      <c r="C40" s="80"/>
      <c r="D40" s="80"/>
      <c r="E40" s="80"/>
      <c r="F40" s="80"/>
      <c r="G40" s="80"/>
      <c r="H40" s="78"/>
      <c r="I40" s="262">
        <f t="shared" si="0"/>
        <v>0</v>
      </c>
      <c r="J40" s="80"/>
      <c r="K40" s="79">
        <f t="shared" si="1"/>
        <v>0</v>
      </c>
      <c r="L40" s="80"/>
      <c r="M40" s="80"/>
      <c r="N40" s="80"/>
      <c r="O40" s="80"/>
      <c r="P40" s="80"/>
      <c r="Q40" s="80"/>
      <c r="R40" s="80"/>
      <c r="S40" s="80"/>
      <c r="T40" s="79">
        <f t="shared" si="2"/>
        <v>0</v>
      </c>
      <c r="U40" s="80"/>
      <c r="V40" s="80"/>
      <c r="W40" s="80"/>
      <c r="X40" s="80"/>
      <c r="Y40" s="79">
        <f t="shared" si="3"/>
        <v>0</v>
      </c>
      <c r="Z40" s="93">
        <f t="shared" si="4"/>
        <v>0</v>
      </c>
    </row>
    <row r="41" spans="1:26" ht="15.75" x14ac:dyDescent="0.25">
      <c r="A41" s="94">
        <v>37</v>
      </c>
      <c r="B41" s="81"/>
      <c r="C41" s="81"/>
      <c r="D41" s="81"/>
      <c r="E41" s="81"/>
      <c r="F41" s="81"/>
      <c r="G41" s="81"/>
      <c r="H41" s="82"/>
      <c r="I41" s="263">
        <f t="shared" si="0"/>
        <v>0</v>
      </c>
      <c r="J41" s="81"/>
      <c r="K41" s="83">
        <f t="shared" si="1"/>
        <v>0</v>
      </c>
      <c r="L41" s="81"/>
      <c r="M41" s="81"/>
      <c r="N41" s="81"/>
      <c r="O41" s="81"/>
      <c r="P41" s="81"/>
      <c r="Q41" s="81"/>
      <c r="R41" s="81"/>
      <c r="S41" s="81"/>
      <c r="T41" s="83">
        <f t="shared" si="2"/>
        <v>0</v>
      </c>
      <c r="U41" s="81"/>
      <c r="V41" s="81"/>
      <c r="W41" s="81"/>
      <c r="X41" s="81"/>
      <c r="Y41" s="83">
        <f t="shared" si="3"/>
        <v>0</v>
      </c>
      <c r="Z41" s="114">
        <f t="shared" si="4"/>
        <v>0</v>
      </c>
    </row>
    <row r="42" spans="1:26" ht="15.75" x14ac:dyDescent="0.25">
      <c r="A42" s="94">
        <v>38</v>
      </c>
      <c r="B42" s="81"/>
      <c r="C42" s="81"/>
      <c r="D42" s="81"/>
      <c r="E42" s="81"/>
      <c r="F42" s="81"/>
      <c r="G42" s="81"/>
      <c r="H42" s="82"/>
      <c r="I42" s="263">
        <f t="shared" si="0"/>
        <v>0</v>
      </c>
      <c r="J42" s="81"/>
      <c r="K42" s="83">
        <f t="shared" si="1"/>
        <v>0</v>
      </c>
      <c r="L42" s="81"/>
      <c r="M42" s="81"/>
      <c r="N42" s="81"/>
      <c r="O42" s="81"/>
      <c r="P42" s="81"/>
      <c r="Q42" s="81"/>
      <c r="R42" s="81"/>
      <c r="S42" s="81"/>
      <c r="T42" s="83">
        <f t="shared" si="2"/>
        <v>0</v>
      </c>
      <c r="U42" s="81"/>
      <c r="V42" s="81"/>
      <c r="W42" s="81"/>
      <c r="X42" s="81"/>
      <c r="Y42" s="83">
        <f t="shared" si="3"/>
        <v>0</v>
      </c>
      <c r="Z42" s="114">
        <f t="shared" si="4"/>
        <v>0</v>
      </c>
    </row>
    <row r="43" spans="1:26" ht="15.75" x14ac:dyDescent="0.25">
      <c r="A43" s="94">
        <v>39</v>
      </c>
      <c r="B43" s="81"/>
      <c r="C43" s="81"/>
      <c r="D43" s="81"/>
      <c r="E43" s="81"/>
      <c r="F43" s="81"/>
      <c r="G43" s="81"/>
      <c r="H43" s="82"/>
      <c r="I43" s="263">
        <f t="shared" si="0"/>
        <v>0</v>
      </c>
      <c r="J43" s="81"/>
      <c r="K43" s="83">
        <f t="shared" si="1"/>
        <v>0</v>
      </c>
      <c r="L43" s="81"/>
      <c r="M43" s="81"/>
      <c r="N43" s="81"/>
      <c r="O43" s="81"/>
      <c r="P43" s="81"/>
      <c r="Q43" s="81"/>
      <c r="R43" s="81"/>
      <c r="S43" s="81"/>
      <c r="T43" s="83">
        <f t="shared" si="2"/>
        <v>0</v>
      </c>
      <c r="U43" s="81"/>
      <c r="V43" s="81"/>
      <c r="W43" s="81"/>
      <c r="X43" s="81"/>
      <c r="Y43" s="83">
        <f t="shared" si="3"/>
        <v>0</v>
      </c>
      <c r="Z43" s="114">
        <f t="shared" si="4"/>
        <v>0</v>
      </c>
    </row>
    <row r="44" spans="1:26" ht="16.5" thickBot="1" x14ac:dyDescent="0.3">
      <c r="A44" s="116">
        <v>40</v>
      </c>
      <c r="B44" s="84"/>
      <c r="C44" s="84"/>
      <c r="D44" s="84"/>
      <c r="E44" s="84"/>
      <c r="F44" s="84"/>
      <c r="G44" s="84"/>
      <c r="H44" s="85"/>
      <c r="I44" s="264">
        <f t="shared" si="0"/>
        <v>0</v>
      </c>
      <c r="J44" s="84"/>
      <c r="K44" s="87">
        <f t="shared" si="1"/>
        <v>0</v>
      </c>
      <c r="L44" s="84"/>
      <c r="M44" s="84"/>
      <c r="N44" s="84"/>
      <c r="O44" s="84"/>
      <c r="P44" s="84"/>
      <c r="Q44" s="84"/>
      <c r="R44" s="84"/>
      <c r="S44" s="84"/>
      <c r="T44" s="87">
        <f t="shared" si="2"/>
        <v>0</v>
      </c>
      <c r="U44" s="84"/>
      <c r="V44" s="84"/>
      <c r="W44" s="84"/>
      <c r="X44" s="84"/>
      <c r="Y44" s="87">
        <f t="shared" si="3"/>
        <v>0</v>
      </c>
      <c r="Z44" s="117">
        <f t="shared" si="4"/>
        <v>0</v>
      </c>
    </row>
    <row r="45" spans="1:26" ht="15.75" x14ac:dyDescent="0.25">
      <c r="A45" s="88">
        <v>41</v>
      </c>
      <c r="B45" s="260"/>
      <c r="C45" s="260"/>
      <c r="D45" s="260"/>
      <c r="E45" s="260"/>
      <c r="F45" s="260"/>
      <c r="G45" s="260"/>
      <c r="H45" s="260"/>
      <c r="I45" s="262">
        <f t="shared" si="0"/>
        <v>0</v>
      </c>
      <c r="J45" s="260"/>
      <c r="K45" s="79">
        <f t="shared" si="1"/>
        <v>0</v>
      </c>
      <c r="L45" s="260"/>
      <c r="M45" s="260"/>
      <c r="N45" s="260"/>
      <c r="O45" s="260"/>
      <c r="P45" s="260"/>
      <c r="Q45" s="260"/>
      <c r="R45" s="260"/>
      <c r="S45" s="260"/>
      <c r="T45" s="79">
        <f t="shared" si="2"/>
        <v>0</v>
      </c>
      <c r="U45" s="260"/>
      <c r="V45" s="260"/>
      <c r="W45" s="260"/>
      <c r="X45" s="260"/>
      <c r="Y45" s="79">
        <f t="shared" si="3"/>
        <v>0</v>
      </c>
      <c r="Z45" s="93">
        <f t="shared" si="4"/>
        <v>0</v>
      </c>
    </row>
    <row r="46" spans="1:26" ht="16.5" thickBot="1" x14ac:dyDescent="0.3">
      <c r="A46" s="89">
        <v>42</v>
      </c>
      <c r="B46" s="261"/>
      <c r="C46" s="261"/>
      <c r="D46" s="261"/>
      <c r="E46" s="261"/>
      <c r="F46" s="261"/>
      <c r="G46" s="261"/>
      <c r="H46" s="261"/>
      <c r="I46" s="265">
        <f t="shared" si="0"/>
        <v>0</v>
      </c>
      <c r="J46" s="261"/>
      <c r="K46" s="77">
        <f t="shared" si="1"/>
        <v>0</v>
      </c>
      <c r="L46" s="261"/>
      <c r="M46" s="261"/>
      <c r="N46" s="261"/>
      <c r="O46" s="261"/>
      <c r="P46" s="261"/>
      <c r="Q46" s="261"/>
      <c r="R46" s="261"/>
      <c r="S46" s="261"/>
      <c r="T46" s="77">
        <f t="shared" si="2"/>
        <v>0</v>
      </c>
      <c r="U46" s="261"/>
      <c r="V46" s="261"/>
      <c r="W46" s="261"/>
      <c r="X46" s="261"/>
      <c r="Y46" s="77">
        <f t="shared" si="3"/>
        <v>0</v>
      </c>
      <c r="Z46" s="115">
        <f t="shared" si="4"/>
        <v>0</v>
      </c>
    </row>
    <row r="47" spans="1:26" ht="21" x14ac:dyDescent="0.35">
      <c r="M47" s="256">
        <v>37</v>
      </c>
    </row>
  </sheetData>
  <sheetProtection password="CC2F" sheet="1" objects="1" scenarios="1"/>
  <mergeCells count="9">
    <mergeCell ref="A1:Z1"/>
    <mergeCell ref="B2:I2"/>
    <mergeCell ref="J2:J3"/>
    <mergeCell ref="K2:K3"/>
    <mergeCell ref="L2:S2"/>
    <mergeCell ref="T2:T3"/>
    <mergeCell ref="U2:X2"/>
    <mergeCell ref="Y2:Y3"/>
    <mergeCell ref="Z2:Z3"/>
  </mergeCells>
  <pageMargins left="0.31496062992125984" right="0.11811023622047245" top="0.35433070866141736" bottom="0.15748031496062992" header="0.31496062992125984" footer="0.31496062992125984"/>
  <pageSetup paperSize="9" orientation="portrait" horizontalDpi="0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F45"/>
  <sheetViews>
    <sheetView view="pageBreakPreview" zoomScaleNormal="100" zoomScaleSheetLayoutView="100" workbookViewId="0">
      <selection activeCell="D10" sqref="D10"/>
    </sheetView>
  </sheetViews>
  <sheetFormatPr defaultRowHeight="14.25" x14ac:dyDescent="0.2"/>
  <cols>
    <col min="1" max="1" width="5.75" customWidth="1"/>
    <col min="2" max="3" width="13.5" customWidth="1"/>
    <col min="4" max="4" width="16.75" customWidth="1"/>
    <col min="5" max="5" width="17" customWidth="1"/>
    <col min="6" max="6" width="19.875" customWidth="1"/>
  </cols>
  <sheetData>
    <row r="1" spans="1:6" ht="21.75" thickBot="1" x14ac:dyDescent="0.25">
      <c r="A1" s="432" t="s">
        <v>209</v>
      </c>
      <c r="B1" s="432"/>
      <c r="C1" s="432"/>
      <c r="D1" s="432"/>
      <c r="E1" s="432"/>
      <c r="F1" s="432"/>
    </row>
    <row r="2" spans="1:6" ht="58.5" customHeight="1" thickBot="1" x14ac:dyDescent="0.25">
      <c r="A2" s="118" t="s">
        <v>30</v>
      </c>
      <c r="B2" s="119" t="s">
        <v>56</v>
      </c>
      <c r="C2" s="119" t="s">
        <v>57</v>
      </c>
      <c r="D2" s="120" t="s">
        <v>58</v>
      </c>
      <c r="E2" s="120" t="s">
        <v>59</v>
      </c>
      <c r="F2" s="121" t="s">
        <v>10</v>
      </c>
    </row>
    <row r="3" spans="1:6" ht="15.95" customHeight="1" x14ac:dyDescent="0.3">
      <c r="A3" s="90">
        <v>1</v>
      </c>
      <c r="B3" s="129">
        <f>'ต้านทุจริต 1'!Z5</f>
        <v>0</v>
      </c>
      <c r="C3" s="129">
        <f>'ต้านทุจริต 2'!Z5</f>
        <v>0</v>
      </c>
      <c r="D3" s="97">
        <f>B3+C3</f>
        <v>0</v>
      </c>
      <c r="E3" s="98">
        <f>D3/2</f>
        <v>0</v>
      </c>
      <c r="F3" s="106" t="str">
        <f>IF(E3&lt;49.5,"0",IF(E3&lt;54.5,"1",IF(E3&lt;59.5,"1.5",IF(E3&lt;64.5,"2",IF(E3&lt;69.5,"2.5",IF(E3&lt;74.5,"3",IF(E3&lt;79.5,"3.5",IF(E3&gt;=79.5,"4"))))))))</f>
        <v>0</v>
      </c>
    </row>
    <row r="4" spans="1:6" ht="15.95" customHeight="1" x14ac:dyDescent="0.3">
      <c r="A4" s="122">
        <v>2</v>
      </c>
      <c r="B4" s="103">
        <f>'ต้านทุจริต 1'!Z6</f>
        <v>0</v>
      </c>
      <c r="C4" s="103">
        <f>'ต้านทุจริต 2'!Z6</f>
        <v>0</v>
      </c>
      <c r="D4" s="103">
        <f t="shared" ref="D4:D44" si="0">B4+C4</f>
        <v>0</v>
      </c>
      <c r="E4" s="104">
        <f t="shared" ref="E4:E44" si="1">D4/2</f>
        <v>0</v>
      </c>
      <c r="F4" s="123" t="str">
        <f t="shared" ref="F4:F44" si="2">IF(E4&lt;49.5,"0",IF(E4&lt;54.5,"1",IF(E4&lt;59.5,"1.5",IF(E4&lt;64.5,"2",IF(E4&lt;69.5,"2.5",IF(E4&lt;74.5,"3",IF(E4&lt;79.5,"3.5",IF(E4&gt;=79.5,"4"))))))))</f>
        <v>0</v>
      </c>
    </row>
    <row r="5" spans="1:6" ht="15.95" customHeight="1" x14ac:dyDescent="0.3">
      <c r="A5" s="122">
        <v>3</v>
      </c>
      <c r="B5" s="103">
        <f>'ต้านทุจริต 1'!Z7</f>
        <v>0</v>
      </c>
      <c r="C5" s="103">
        <f>'ต้านทุจริต 2'!Z7</f>
        <v>0</v>
      </c>
      <c r="D5" s="103">
        <f t="shared" si="0"/>
        <v>0</v>
      </c>
      <c r="E5" s="104">
        <f t="shared" si="1"/>
        <v>0</v>
      </c>
      <c r="F5" s="123" t="str">
        <f t="shared" si="2"/>
        <v>0</v>
      </c>
    </row>
    <row r="6" spans="1:6" ht="15.95" customHeight="1" x14ac:dyDescent="0.3">
      <c r="A6" s="122">
        <v>4</v>
      </c>
      <c r="B6" s="103">
        <f>'ต้านทุจริต 1'!Z8</f>
        <v>0</v>
      </c>
      <c r="C6" s="103">
        <f>'ต้านทุจริต 2'!Z8</f>
        <v>0</v>
      </c>
      <c r="D6" s="103">
        <f t="shared" si="0"/>
        <v>0</v>
      </c>
      <c r="E6" s="104">
        <f t="shared" si="1"/>
        <v>0</v>
      </c>
      <c r="F6" s="123" t="str">
        <f t="shared" si="2"/>
        <v>0</v>
      </c>
    </row>
    <row r="7" spans="1:6" ht="15.95" customHeight="1" thickBot="1" x14ac:dyDescent="0.35">
      <c r="A7" s="111">
        <v>5</v>
      </c>
      <c r="B7" s="130">
        <f>'ต้านทุจริต 1'!Z9</f>
        <v>0</v>
      </c>
      <c r="C7" s="130">
        <f>'ต้านทุจริต 2'!Z9</f>
        <v>0</v>
      </c>
      <c r="D7" s="124">
        <f t="shared" si="0"/>
        <v>0</v>
      </c>
      <c r="E7" s="125">
        <f t="shared" si="1"/>
        <v>0</v>
      </c>
      <c r="F7" s="126" t="str">
        <f t="shared" si="2"/>
        <v>0</v>
      </c>
    </row>
    <row r="8" spans="1:6" ht="15.95" customHeight="1" x14ac:dyDescent="0.3">
      <c r="A8" s="90">
        <v>6</v>
      </c>
      <c r="B8" s="129">
        <f>'ต้านทุจริต 1'!Z10</f>
        <v>0</v>
      </c>
      <c r="C8" s="129">
        <f>'ต้านทุจริต 2'!Z10</f>
        <v>0</v>
      </c>
      <c r="D8" s="97">
        <f t="shared" si="0"/>
        <v>0</v>
      </c>
      <c r="E8" s="98">
        <f t="shared" si="1"/>
        <v>0</v>
      </c>
      <c r="F8" s="106" t="str">
        <f t="shared" si="2"/>
        <v>0</v>
      </c>
    </row>
    <row r="9" spans="1:6" ht="15.95" customHeight="1" x14ac:dyDescent="0.3">
      <c r="A9" s="122">
        <v>7</v>
      </c>
      <c r="B9" s="103">
        <f>'ต้านทุจริต 1'!Z11</f>
        <v>0</v>
      </c>
      <c r="C9" s="103">
        <f>'ต้านทุจริต 2'!Z11</f>
        <v>0</v>
      </c>
      <c r="D9" s="103">
        <f t="shared" si="0"/>
        <v>0</v>
      </c>
      <c r="E9" s="104">
        <f t="shared" si="1"/>
        <v>0</v>
      </c>
      <c r="F9" s="123" t="str">
        <f t="shared" si="2"/>
        <v>0</v>
      </c>
    </row>
    <row r="10" spans="1:6" ht="15.95" customHeight="1" x14ac:dyDescent="0.3">
      <c r="A10" s="122">
        <v>8</v>
      </c>
      <c r="B10" s="103">
        <f>'ต้านทุจริต 1'!Z12</f>
        <v>0</v>
      </c>
      <c r="C10" s="103">
        <f>'ต้านทุจริต 2'!Z12</f>
        <v>0</v>
      </c>
      <c r="D10" s="103">
        <f t="shared" si="0"/>
        <v>0</v>
      </c>
      <c r="E10" s="104">
        <f t="shared" si="1"/>
        <v>0</v>
      </c>
      <c r="F10" s="123" t="str">
        <f t="shared" si="2"/>
        <v>0</v>
      </c>
    </row>
    <row r="11" spans="1:6" ht="15.95" customHeight="1" x14ac:dyDescent="0.3">
      <c r="A11" s="122">
        <v>9</v>
      </c>
      <c r="B11" s="103">
        <f>'ต้านทุจริต 1'!Z13</f>
        <v>0</v>
      </c>
      <c r="C11" s="103">
        <f>'ต้านทุจริต 2'!Z13</f>
        <v>0</v>
      </c>
      <c r="D11" s="103">
        <f t="shared" si="0"/>
        <v>0</v>
      </c>
      <c r="E11" s="104">
        <f t="shared" si="1"/>
        <v>0</v>
      </c>
      <c r="F11" s="123" t="str">
        <f t="shared" si="2"/>
        <v>0</v>
      </c>
    </row>
    <row r="12" spans="1:6" ht="15.95" customHeight="1" thickBot="1" x14ac:dyDescent="0.35">
      <c r="A12" s="111">
        <v>10</v>
      </c>
      <c r="B12" s="130">
        <f>'ต้านทุจริต 1'!Z14</f>
        <v>0</v>
      </c>
      <c r="C12" s="130">
        <f>'ต้านทุจริต 2'!Z14</f>
        <v>0</v>
      </c>
      <c r="D12" s="124">
        <f t="shared" si="0"/>
        <v>0</v>
      </c>
      <c r="E12" s="125">
        <f t="shared" si="1"/>
        <v>0</v>
      </c>
      <c r="F12" s="126" t="str">
        <f t="shared" si="2"/>
        <v>0</v>
      </c>
    </row>
    <row r="13" spans="1:6" ht="15.95" customHeight="1" x14ac:dyDescent="0.3">
      <c r="A13" s="90">
        <v>11</v>
      </c>
      <c r="B13" s="129">
        <f>'ต้านทุจริต 1'!Z15</f>
        <v>0</v>
      </c>
      <c r="C13" s="129">
        <f>'ต้านทุจริต 2'!Z15</f>
        <v>0</v>
      </c>
      <c r="D13" s="97">
        <f t="shared" si="0"/>
        <v>0</v>
      </c>
      <c r="E13" s="98">
        <f t="shared" si="1"/>
        <v>0</v>
      </c>
      <c r="F13" s="106" t="str">
        <f t="shared" si="2"/>
        <v>0</v>
      </c>
    </row>
    <row r="14" spans="1:6" ht="15.95" customHeight="1" x14ac:dyDescent="0.3">
      <c r="A14" s="122">
        <v>12</v>
      </c>
      <c r="B14" s="103">
        <f>'ต้านทุจริต 1'!Z16</f>
        <v>0</v>
      </c>
      <c r="C14" s="103">
        <f>'ต้านทุจริต 2'!Z16</f>
        <v>0</v>
      </c>
      <c r="D14" s="103">
        <f t="shared" si="0"/>
        <v>0</v>
      </c>
      <c r="E14" s="104">
        <f t="shared" si="1"/>
        <v>0</v>
      </c>
      <c r="F14" s="123" t="str">
        <f t="shared" si="2"/>
        <v>0</v>
      </c>
    </row>
    <row r="15" spans="1:6" ht="15.95" customHeight="1" x14ac:dyDescent="0.3">
      <c r="A15" s="122">
        <v>13</v>
      </c>
      <c r="B15" s="103">
        <f>'ต้านทุจริต 1'!Z17</f>
        <v>0</v>
      </c>
      <c r="C15" s="103">
        <f>'ต้านทุจริต 2'!Z17</f>
        <v>0</v>
      </c>
      <c r="D15" s="103">
        <f t="shared" si="0"/>
        <v>0</v>
      </c>
      <c r="E15" s="104">
        <f t="shared" si="1"/>
        <v>0</v>
      </c>
      <c r="F15" s="123" t="str">
        <f t="shared" si="2"/>
        <v>0</v>
      </c>
    </row>
    <row r="16" spans="1:6" ht="15.95" customHeight="1" x14ac:dyDescent="0.3">
      <c r="A16" s="122">
        <v>14</v>
      </c>
      <c r="B16" s="103">
        <f>'ต้านทุจริต 1'!Z18</f>
        <v>0</v>
      </c>
      <c r="C16" s="103">
        <f>'ต้านทุจริต 2'!Z18</f>
        <v>0</v>
      </c>
      <c r="D16" s="103">
        <f t="shared" si="0"/>
        <v>0</v>
      </c>
      <c r="E16" s="104">
        <f t="shared" si="1"/>
        <v>0</v>
      </c>
      <c r="F16" s="123" t="str">
        <f t="shared" si="2"/>
        <v>0</v>
      </c>
    </row>
    <row r="17" spans="1:6" ht="15.95" customHeight="1" thickBot="1" x14ac:dyDescent="0.35">
      <c r="A17" s="111">
        <v>15</v>
      </c>
      <c r="B17" s="130">
        <f>'ต้านทุจริต 1'!Z19</f>
        <v>0</v>
      </c>
      <c r="C17" s="130">
        <f>'ต้านทุจริต 2'!Z19</f>
        <v>0</v>
      </c>
      <c r="D17" s="124">
        <f t="shared" si="0"/>
        <v>0</v>
      </c>
      <c r="E17" s="125">
        <f t="shared" si="1"/>
        <v>0</v>
      </c>
      <c r="F17" s="126" t="str">
        <f t="shared" si="2"/>
        <v>0</v>
      </c>
    </row>
    <row r="18" spans="1:6" ht="15.95" customHeight="1" x14ac:dyDescent="0.3">
      <c r="A18" s="90">
        <v>16</v>
      </c>
      <c r="B18" s="129">
        <f>'ต้านทุจริต 1'!Z20</f>
        <v>0</v>
      </c>
      <c r="C18" s="129">
        <f>'ต้านทุจริต 2'!Z20</f>
        <v>0</v>
      </c>
      <c r="D18" s="97">
        <f t="shared" si="0"/>
        <v>0</v>
      </c>
      <c r="E18" s="98">
        <f t="shared" si="1"/>
        <v>0</v>
      </c>
      <c r="F18" s="106" t="str">
        <f t="shared" si="2"/>
        <v>0</v>
      </c>
    </row>
    <row r="19" spans="1:6" ht="15.95" customHeight="1" x14ac:dyDescent="0.3">
      <c r="A19" s="122">
        <v>17</v>
      </c>
      <c r="B19" s="103">
        <f>'ต้านทุจริต 1'!Z21</f>
        <v>0</v>
      </c>
      <c r="C19" s="103">
        <f>'ต้านทุจริต 2'!Z21</f>
        <v>0</v>
      </c>
      <c r="D19" s="103">
        <f t="shared" si="0"/>
        <v>0</v>
      </c>
      <c r="E19" s="104">
        <f t="shared" si="1"/>
        <v>0</v>
      </c>
      <c r="F19" s="123" t="str">
        <f t="shared" si="2"/>
        <v>0</v>
      </c>
    </row>
    <row r="20" spans="1:6" ht="15.95" customHeight="1" x14ac:dyDescent="0.3">
      <c r="A20" s="122">
        <v>18</v>
      </c>
      <c r="B20" s="103">
        <f>'ต้านทุจริต 1'!Z22</f>
        <v>0</v>
      </c>
      <c r="C20" s="103">
        <f>'ต้านทุจริต 2'!Z22</f>
        <v>0</v>
      </c>
      <c r="D20" s="103">
        <f t="shared" si="0"/>
        <v>0</v>
      </c>
      <c r="E20" s="104">
        <f t="shared" si="1"/>
        <v>0</v>
      </c>
      <c r="F20" s="123" t="str">
        <f t="shared" si="2"/>
        <v>0</v>
      </c>
    </row>
    <row r="21" spans="1:6" ht="15.95" customHeight="1" x14ac:dyDescent="0.3">
      <c r="A21" s="122">
        <v>19</v>
      </c>
      <c r="B21" s="103">
        <f>'ต้านทุจริต 1'!Z23</f>
        <v>0</v>
      </c>
      <c r="C21" s="103">
        <f>'ต้านทุจริต 2'!Z23</f>
        <v>0</v>
      </c>
      <c r="D21" s="103">
        <f t="shared" si="0"/>
        <v>0</v>
      </c>
      <c r="E21" s="104">
        <f t="shared" si="1"/>
        <v>0</v>
      </c>
      <c r="F21" s="123" t="str">
        <f t="shared" si="2"/>
        <v>0</v>
      </c>
    </row>
    <row r="22" spans="1:6" ht="15.95" customHeight="1" thickBot="1" x14ac:dyDescent="0.35">
      <c r="A22" s="111">
        <v>20</v>
      </c>
      <c r="B22" s="130">
        <f>'ต้านทุจริต 1'!Z24</f>
        <v>0</v>
      </c>
      <c r="C22" s="130">
        <f>'ต้านทุจริต 2'!Z24</f>
        <v>0</v>
      </c>
      <c r="D22" s="124">
        <f t="shared" si="0"/>
        <v>0</v>
      </c>
      <c r="E22" s="125">
        <f t="shared" si="1"/>
        <v>0</v>
      </c>
      <c r="F22" s="126" t="str">
        <f t="shared" si="2"/>
        <v>0</v>
      </c>
    </row>
    <row r="23" spans="1:6" ht="15.95" customHeight="1" x14ac:dyDescent="0.3">
      <c r="A23" s="90">
        <v>21</v>
      </c>
      <c r="B23" s="129">
        <f>'ต้านทุจริต 1'!Z25</f>
        <v>0</v>
      </c>
      <c r="C23" s="129">
        <f>'ต้านทุจริต 2'!Z25</f>
        <v>0</v>
      </c>
      <c r="D23" s="97">
        <f t="shared" si="0"/>
        <v>0</v>
      </c>
      <c r="E23" s="98">
        <f t="shared" si="1"/>
        <v>0</v>
      </c>
      <c r="F23" s="106" t="str">
        <f t="shared" si="2"/>
        <v>0</v>
      </c>
    </row>
    <row r="24" spans="1:6" ht="15.95" customHeight="1" x14ac:dyDescent="0.3">
      <c r="A24" s="122">
        <v>22</v>
      </c>
      <c r="B24" s="103">
        <f>'ต้านทุจริต 1'!Z26</f>
        <v>0</v>
      </c>
      <c r="C24" s="103">
        <f>'ต้านทุจริต 2'!Z26</f>
        <v>0</v>
      </c>
      <c r="D24" s="103">
        <f t="shared" si="0"/>
        <v>0</v>
      </c>
      <c r="E24" s="104">
        <f t="shared" si="1"/>
        <v>0</v>
      </c>
      <c r="F24" s="123" t="str">
        <f t="shared" si="2"/>
        <v>0</v>
      </c>
    </row>
    <row r="25" spans="1:6" ht="15.95" customHeight="1" x14ac:dyDescent="0.3">
      <c r="A25" s="122">
        <v>23</v>
      </c>
      <c r="B25" s="103">
        <f>'ต้านทุจริต 1'!Z27</f>
        <v>0</v>
      </c>
      <c r="C25" s="103">
        <f>'ต้านทุจริต 2'!Z27</f>
        <v>0</v>
      </c>
      <c r="D25" s="103">
        <f t="shared" si="0"/>
        <v>0</v>
      </c>
      <c r="E25" s="104">
        <f t="shared" si="1"/>
        <v>0</v>
      </c>
      <c r="F25" s="123" t="str">
        <f t="shared" si="2"/>
        <v>0</v>
      </c>
    </row>
    <row r="26" spans="1:6" ht="15.95" customHeight="1" x14ac:dyDescent="0.3">
      <c r="A26" s="122">
        <v>24</v>
      </c>
      <c r="B26" s="103">
        <f>'ต้านทุจริต 1'!Z28</f>
        <v>0</v>
      </c>
      <c r="C26" s="103">
        <f>'ต้านทุจริต 2'!Z28</f>
        <v>0</v>
      </c>
      <c r="D26" s="103">
        <f t="shared" si="0"/>
        <v>0</v>
      </c>
      <c r="E26" s="104">
        <f t="shared" si="1"/>
        <v>0</v>
      </c>
      <c r="F26" s="123" t="str">
        <f t="shared" si="2"/>
        <v>0</v>
      </c>
    </row>
    <row r="27" spans="1:6" ht="15.95" customHeight="1" thickBot="1" x14ac:dyDescent="0.35">
      <c r="A27" s="111">
        <v>25</v>
      </c>
      <c r="B27" s="130">
        <f>'ต้านทุจริต 1'!Z29</f>
        <v>0</v>
      </c>
      <c r="C27" s="130">
        <f>'ต้านทุจริต 2'!Z29</f>
        <v>0</v>
      </c>
      <c r="D27" s="124">
        <f t="shared" si="0"/>
        <v>0</v>
      </c>
      <c r="E27" s="125">
        <f t="shared" si="1"/>
        <v>0</v>
      </c>
      <c r="F27" s="126" t="str">
        <f t="shared" si="2"/>
        <v>0</v>
      </c>
    </row>
    <row r="28" spans="1:6" ht="15.95" customHeight="1" x14ac:dyDescent="0.3">
      <c r="A28" s="90">
        <v>26</v>
      </c>
      <c r="B28" s="129">
        <f>'ต้านทุจริต 1'!Z30</f>
        <v>0</v>
      </c>
      <c r="C28" s="129">
        <f>'ต้านทุจริต 2'!Z30</f>
        <v>0</v>
      </c>
      <c r="D28" s="97">
        <f t="shared" si="0"/>
        <v>0</v>
      </c>
      <c r="E28" s="98">
        <f t="shared" si="1"/>
        <v>0</v>
      </c>
      <c r="F28" s="106" t="str">
        <f t="shared" si="2"/>
        <v>0</v>
      </c>
    </row>
    <row r="29" spans="1:6" ht="15.95" customHeight="1" x14ac:dyDescent="0.3">
      <c r="A29" s="122">
        <v>27</v>
      </c>
      <c r="B29" s="103">
        <f>'ต้านทุจริต 1'!Z31</f>
        <v>0</v>
      </c>
      <c r="C29" s="103">
        <f>'ต้านทุจริต 2'!Z31</f>
        <v>0</v>
      </c>
      <c r="D29" s="103">
        <f t="shared" si="0"/>
        <v>0</v>
      </c>
      <c r="E29" s="104">
        <f t="shared" si="1"/>
        <v>0</v>
      </c>
      <c r="F29" s="123" t="str">
        <f t="shared" si="2"/>
        <v>0</v>
      </c>
    </row>
    <row r="30" spans="1:6" ht="15.95" customHeight="1" x14ac:dyDescent="0.3">
      <c r="A30" s="122">
        <v>28</v>
      </c>
      <c r="B30" s="103">
        <f>'ต้านทุจริต 1'!Z32</f>
        <v>0</v>
      </c>
      <c r="C30" s="103">
        <f>'ต้านทุจริต 2'!Z32</f>
        <v>0</v>
      </c>
      <c r="D30" s="103">
        <f t="shared" si="0"/>
        <v>0</v>
      </c>
      <c r="E30" s="104">
        <f t="shared" si="1"/>
        <v>0</v>
      </c>
      <c r="F30" s="123" t="str">
        <f t="shared" si="2"/>
        <v>0</v>
      </c>
    </row>
    <row r="31" spans="1:6" ht="15.95" customHeight="1" x14ac:dyDescent="0.3">
      <c r="A31" s="122">
        <v>29</v>
      </c>
      <c r="B31" s="103">
        <f>'ต้านทุจริต 1'!Z33</f>
        <v>0</v>
      </c>
      <c r="C31" s="103">
        <f>'ต้านทุจริต 2'!Z33</f>
        <v>0</v>
      </c>
      <c r="D31" s="103">
        <f t="shared" si="0"/>
        <v>0</v>
      </c>
      <c r="E31" s="104">
        <f t="shared" si="1"/>
        <v>0</v>
      </c>
      <c r="F31" s="123" t="str">
        <f t="shared" si="2"/>
        <v>0</v>
      </c>
    </row>
    <row r="32" spans="1:6" ht="15.95" customHeight="1" thickBot="1" x14ac:dyDescent="0.35">
      <c r="A32" s="111">
        <v>30</v>
      </c>
      <c r="B32" s="130">
        <f>'ต้านทุจริต 1'!Z34</f>
        <v>0</v>
      </c>
      <c r="C32" s="130">
        <f>'ต้านทุจริต 2'!Z34</f>
        <v>0</v>
      </c>
      <c r="D32" s="124">
        <f t="shared" si="0"/>
        <v>0</v>
      </c>
      <c r="E32" s="125">
        <f t="shared" si="1"/>
        <v>0</v>
      </c>
      <c r="F32" s="126" t="str">
        <f t="shared" si="2"/>
        <v>0</v>
      </c>
    </row>
    <row r="33" spans="1:6" ht="15.95" customHeight="1" x14ac:dyDescent="0.3">
      <c r="A33" s="90">
        <v>31</v>
      </c>
      <c r="B33" s="129">
        <f>'ต้านทุจริต 1'!Z35</f>
        <v>0</v>
      </c>
      <c r="C33" s="129">
        <f>'ต้านทุจริต 2'!Z35</f>
        <v>0</v>
      </c>
      <c r="D33" s="97">
        <f t="shared" si="0"/>
        <v>0</v>
      </c>
      <c r="E33" s="98">
        <f t="shared" si="1"/>
        <v>0</v>
      </c>
      <c r="F33" s="106" t="str">
        <f t="shared" si="2"/>
        <v>0</v>
      </c>
    </row>
    <row r="34" spans="1:6" ht="15.95" customHeight="1" x14ac:dyDescent="0.3">
      <c r="A34" s="122">
        <v>32</v>
      </c>
      <c r="B34" s="103">
        <f>'ต้านทุจริต 1'!Z36</f>
        <v>0</v>
      </c>
      <c r="C34" s="103">
        <f>'ต้านทุจริต 2'!Z36</f>
        <v>0</v>
      </c>
      <c r="D34" s="103">
        <f t="shared" si="0"/>
        <v>0</v>
      </c>
      <c r="E34" s="104">
        <f t="shared" si="1"/>
        <v>0</v>
      </c>
      <c r="F34" s="123" t="str">
        <f t="shared" si="2"/>
        <v>0</v>
      </c>
    </row>
    <row r="35" spans="1:6" ht="15.95" customHeight="1" x14ac:dyDescent="0.3">
      <c r="A35" s="122">
        <v>33</v>
      </c>
      <c r="B35" s="103">
        <f>'ต้านทุจริต 1'!Z37</f>
        <v>0</v>
      </c>
      <c r="C35" s="103">
        <f>'ต้านทุจริต 2'!Z37</f>
        <v>0</v>
      </c>
      <c r="D35" s="103">
        <f t="shared" si="0"/>
        <v>0</v>
      </c>
      <c r="E35" s="104">
        <f t="shared" si="1"/>
        <v>0</v>
      </c>
      <c r="F35" s="123" t="str">
        <f t="shared" si="2"/>
        <v>0</v>
      </c>
    </row>
    <row r="36" spans="1:6" ht="15.95" customHeight="1" x14ac:dyDescent="0.3">
      <c r="A36" s="122">
        <v>34</v>
      </c>
      <c r="B36" s="103">
        <f>'ต้านทุจริต 1'!Z38</f>
        <v>0</v>
      </c>
      <c r="C36" s="103">
        <f>'ต้านทุจริต 2'!Z38</f>
        <v>0</v>
      </c>
      <c r="D36" s="103">
        <f t="shared" si="0"/>
        <v>0</v>
      </c>
      <c r="E36" s="104">
        <f t="shared" si="1"/>
        <v>0</v>
      </c>
      <c r="F36" s="123" t="str">
        <f t="shared" si="2"/>
        <v>0</v>
      </c>
    </row>
    <row r="37" spans="1:6" ht="15.95" customHeight="1" thickBot="1" x14ac:dyDescent="0.35">
      <c r="A37" s="111">
        <v>35</v>
      </c>
      <c r="B37" s="130">
        <f>'ต้านทุจริต 1'!Z39</f>
        <v>0</v>
      </c>
      <c r="C37" s="130">
        <f>'ต้านทุจริต 2'!Z39</f>
        <v>0</v>
      </c>
      <c r="D37" s="124">
        <f t="shared" si="0"/>
        <v>0</v>
      </c>
      <c r="E37" s="125">
        <f t="shared" si="1"/>
        <v>0</v>
      </c>
      <c r="F37" s="126" t="str">
        <f t="shared" si="2"/>
        <v>0</v>
      </c>
    </row>
    <row r="38" spans="1:6" ht="15.95" customHeight="1" x14ac:dyDescent="0.3">
      <c r="A38" s="90">
        <v>36</v>
      </c>
      <c r="B38" s="129">
        <f>'ต้านทุจริต 1'!Z40</f>
        <v>0</v>
      </c>
      <c r="C38" s="129">
        <f>'ต้านทุจริต 2'!Z40</f>
        <v>0</v>
      </c>
      <c r="D38" s="97">
        <f t="shared" si="0"/>
        <v>0</v>
      </c>
      <c r="E38" s="98">
        <f t="shared" si="1"/>
        <v>0</v>
      </c>
      <c r="F38" s="106" t="str">
        <f t="shared" si="2"/>
        <v>0</v>
      </c>
    </row>
    <row r="39" spans="1:6" ht="15.95" customHeight="1" x14ac:dyDescent="0.3">
      <c r="A39" s="122">
        <v>37</v>
      </c>
      <c r="B39" s="103">
        <f>'ต้านทุจริต 1'!Z41</f>
        <v>0</v>
      </c>
      <c r="C39" s="103">
        <f>'ต้านทุจริต 2'!Z41</f>
        <v>0</v>
      </c>
      <c r="D39" s="103">
        <f t="shared" si="0"/>
        <v>0</v>
      </c>
      <c r="E39" s="104">
        <f t="shared" si="1"/>
        <v>0</v>
      </c>
      <c r="F39" s="123" t="str">
        <f t="shared" si="2"/>
        <v>0</v>
      </c>
    </row>
    <row r="40" spans="1:6" ht="15.95" customHeight="1" x14ac:dyDescent="0.3">
      <c r="A40" s="122">
        <v>38</v>
      </c>
      <c r="B40" s="103">
        <f>'ต้านทุจริต 1'!Z42</f>
        <v>0</v>
      </c>
      <c r="C40" s="103">
        <f>'ต้านทุจริต 2'!Z42</f>
        <v>0</v>
      </c>
      <c r="D40" s="103">
        <f t="shared" si="0"/>
        <v>0</v>
      </c>
      <c r="E40" s="104">
        <f t="shared" si="1"/>
        <v>0</v>
      </c>
      <c r="F40" s="123" t="str">
        <f t="shared" si="2"/>
        <v>0</v>
      </c>
    </row>
    <row r="41" spans="1:6" ht="15.95" customHeight="1" x14ac:dyDescent="0.3">
      <c r="A41" s="122">
        <v>39</v>
      </c>
      <c r="B41" s="103">
        <f>'ต้านทุจริต 1'!Z43</f>
        <v>0</v>
      </c>
      <c r="C41" s="103">
        <f>'ต้านทุจริต 2'!Z43</f>
        <v>0</v>
      </c>
      <c r="D41" s="103">
        <f t="shared" si="0"/>
        <v>0</v>
      </c>
      <c r="E41" s="104">
        <f t="shared" si="1"/>
        <v>0</v>
      </c>
      <c r="F41" s="123" t="str">
        <f t="shared" si="2"/>
        <v>0</v>
      </c>
    </row>
    <row r="42" spans="1:6" ht="15.95" customHeight="1" thickBot="1" x14ac:dyDescent="0.35">
      <c r="A42" s="111">
        <v>40</v>
      </c>
      <c r="B42" s="130">
        <f>'ต้านทุจริต 1'!Z44</f>
        <v>0</v>
      </c>
      <c r="C42" s="130">
        <f>'ต้านทุจริต 2'!Z44</f>
        <v>0</v>
      </c>
      <c r="D42" s="124">
        <f t="shared" si="0"/>
        <v>0</v>
      </c>
      <c r="E42" s="125">
        <f t="shared" si="1"/>
        <v>0</v>
      </c>
      <c r="F42" s="126" t="str">
        <f t="shared" si="2"/>
        <v>0</v>
      </c>
    </row>
    <row r="43" spans="1:6" ht="15.95" customHeight="1" x14ac:dyDescent="0.3">
      <c r="A43" s="105">
        <v>41</v>
      </c>
      <c r="B43" s="97">
        <f>'ต้านทุจริต 1'!Z45</f>
        <v>0</v>
      </c>
      <c r="C43" s="97">
        <f>'ต้านทุจริต 2'!Z45</f>
        <v>0</v>
      </c>
      <c r="D43" s="97">
        <f t="shared" si="0"/>
        <v>0</v>
      </c>
      <c r="E43" s="98">
        <f t="shared" si="1"/>
        <v>0</v>
      </c>
      <c r="F43" s="106" t="str">
        <f t="shared" si="2"/>
        <v>0</v>
      </c>
    </row>
    <row r="44" spans="1:6" ht="15.95" customHeight="1" thickBot="1" x14ac:dyDescent="0.35">
      <c r="A44" s="107">
        <v>42</v>
      </c>
      <c r="B44" s="108">
        <f>'ต้านทุจริต 1'!Z46</f>
        <v>0</v>
      </c>
      <c r="C44" s="108">
        <f>'ต้านทุจริต 2'!Z46</f>
        <v>0</v>
      </c>
      <c r="D44" s="108">
        <f t="shared" si="0"/>
        <v>0</v>
      </c>
      <c r="E44" s="109">
        <f t="shared" si="1"/>
        <v>0</v>
      </c>
      <c r="F44" s="110" t="str">
        <f t="shared" si="2"/>
        <v>0</v>
      </c>
    </row>
    <row r="45" spans="1:6" ht="21" x14ac:dyDescent="0.35">
      <c r="D45" s="2">
        <v>38</v>
      </c>
    </row>
  </sheetData>
  <sheetProtection password="CC2F" sheet="1" objects="1" scenarios="1"/>
  <mergeCells count="1">
    <mergeCell ref="A1:F1"/>
  </mergeCells>
  <pageMargins left="0.51181102362204722" right="0.31496062992125984" top="0.55118110236220474" bottom="0.35433070866141736" header="0.31496062992125984" footer="0.31496062992125984"/>
  <pageSetup paperSize="9" orientation="portrait" horizontalDpi="0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Z47"/>
  <sheetViews>
    <sheetView view="pageBreakPreview" zoomScaleNormal="100" zoomScaleSheetLayoutView="100" workbookViewId="0">
      <selection activeCell="Q6" sqref="Q6"/>
    </sheetView>
  </sheetViews>
  <sheetFormatPr defaultRowHeight="14.25" x14ac:dyDescent="0.2"/>
  <cols>
    <col min="1" max="1" width="6.25" style="186" customWidth="1"/>
    <col min="2" max="10" width="3.125" style="186" customWidth="1"/>
    <col min="11" max="11" width="3.875" style="186" customWidth="1"/>
    <col min="12" max="19" width="3.125" style="186" customWidth="1"/>
    <col min="20" max="20" width="3.875" style="186" customWidth="1"/>
    <col min="21" max="24" width="3.125" style="186" customWidth="1"/>
    <col min="25" max="25" width="3.875" style="186" customWidth="1"/>
    <col min="26" max="26" width="5.875" style="186" customWidth="1"/>
    <col min="27" max="16384" width="9" style="186"/>
  </cols>
  <sheetData>
    <row r="1" spans="1:26" ht="19.5" thickBot="1" x14ac:dyDescent="0.35">
      <c r="A1" s="421" t="s">
        <v>215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</row>
    <row r="2" spans="1:26" ht="30.75" customHeight="1" x14ac:dyDescent="0.25">
      <c r="A2" s="90" t="s">
        <v>30</v>
      </c>
      <c r="B2" s="418" t="s">
        <v>45</v>
      </c>
      <c r="C2" s="419"/>
      <c r="D2" s="419"/>
      <c r="E2" s="419"/>
      <c r="F2" s="419"/>
      <c r="G2" s="419"/>
      <c r="H2" s="419"/>
      <c r="I2" s="419"/>
      <c r="J2" s="420" t="s">
        <v>52</v>
      </c>
      <c r="K2" s="422" t="s">
        <v>46</v>
      </c>
      <c r="L2" s="418" t="s">
        <v>47</v>
      </c>
      <c r="M2" s="419"/>
      <c r="N2" s="419"/>
      <c r="O2" s="419"/>
      <c r="P2" s="419"/>
      <c r="Q2" s="419"/>
      <c r="R2" s="419"/>
      <c r="S2" s="424"/>
      <c r="T2" s="425" t="s">
        <v>46</v>
      </c>
      <c r="U2" s="427" t="s">
        <v>48</v>
      </c>
      <c r="V2" s="428"/>
      <c r="W2" s="428"/>
      <c r="X2" s="429"/>
      <c r="Y2" s="425" t="s">
        <v>46</v>
      </c>
      <c r="Z2" s="430" t="s">
        <v>53</v>
      </c>
    </row>
    <row r="3" spans="1:26" ht="15.75" x14ac:dyDescent="0.2">
      <c r="A3" s="91" t="s">
        <v>50</v>
      </c>
      <c r="B3" s="267"/>
      <c r="C3" s="267"/>
      <c r="D3" s="267"/>
      <c r="E3" s="267"/>
      <c r="F3" s="267"/>
      <c r="G3" s="267"/>
      <c r="H3" s="270"/>
      <c r="I3" s="86" t="s">
        <v>51</v>
      </c>
      <c r="J3" s="420"/>
      <c r="K3" s="423"/>
      <c r="L3" s="267"/>
      <c r="M3" s="267"/>
      <c r="N3" s="267"/>
      <c r="O3" s="267"/>
      <c r="P3" s="267"/>
      <c r="Q3" s="267"/>
      <c r="R3" s="267"/>
      <c r="S3" s="267"/>
      <c r="T3" s="426"/>
      <c r="U3" s="267"/>
      <c r="V3" s="267"/>
      <c r="W3" s="267"/>
      <c r="X3" s="267"/>
      <c r="Y3" s="426"/>
      <c r="Z3" s="431"/>
    </row>
    <row r="4" spans="1:26" ht="16.5" thickBot="1" x14ac:dyDescent="0.3">
      <c r="A4" s="111" t="s">
        <v>49</v>
      </c>
      <c r="B4" s="84"/>
      <c r="C4" s="84"/>
      <c r="D4" s="84"/>
      <c r="E4" s="84"/>
      <c r="F4" s="84"/>
      <c r="G4" s="84"/>
      <c r="H4" s="85"/>
      <c r="I4" s="266">
        <f>SUM(B4:H4)</f>
        <v>0</v>
      </c>
      <c r="J4" s="95"/>
      <c r="K4" s="113">
        <f>I4+J4</f>
        <v>0</v>
      </c>
      <c r="L4" s="84"/>
      <c r="M4" s="84"/>
      <c r="N4" s="84"/>
      <c r="O4" s="84"/>
      <c r="P4" s="84"/>
      <c r="Q4" s="84"/>
      <c r="R4" s="84"/>
      <c r="S4" s="84"/>
      <c r="T4" s="87">
        <f>SUM(L4:S4)</f>
        <v>0</v>
      </c>
      <c r="U4" s="84"/>
      <c r="V4" s="84"/>
      <c r="W4" s="84"/>
      <c r="X4" s="84"/>
      <c r="Y4" s="87">
        <f>SUM(U4:X4)</f>
        <v>0</v>
      </c>
      <c r="Z4" s="117">
        <v>100</v>
      </c>
    </row>
    <row r="5" spans="1:26" ht="15.75" x14ac:dyDescent="0.25">
      <c r="A5" s="88">
        <v>1</v>
      </c>
      <c r="B5" s="80"/>
      <c r="C5" s="80"/>
      <c r="D5" s="80"/>
      <c r="E5" s="80"/>
      <c r="F5" s="80"/>
      <c r="G5" s="80"/>
      <c r="H5" s="78"/>
      <c r="I5" s="262">
        <f>SUM(B5:H5)</f>
        <v>0</v>
      </c>
      <c r="J5" s="80"/>
      <c r="K5" s="79">
        <f>I5+J5</f>
        <v>0</v>
      </c>
      <c r="L5" s="80"/>
      <c r="M5" s="80"/>
      <c r="N5" s="80"/>
      <c r="O5" s="80"/>
      <c r="P5" s="80"/>
      <c r="Q5" s="80"/>
      <c r="R5" s="80"/>
      <c r="S5" s="80"/>
      <c r="T5" s="79">
        <f>SUM(L5:S5)</f>
        <v>0</v>
      </c>
      <c r="U5" s="80"/>
      <c r="V5" s="80"/>
      <c r="W5" s="80"/>
      <c r="X5" s="80"/>
      <c r="Y5" s="79">
        <f>SUM(U5:X5)</f>
        <v>0</v>
      </c>
      <c r="Z5" s="93">
        <f>K5+T5+Y5</f>
        <v>0</v>
      </c>
    </row>
    <row r="6" spans="1:26" ht="15.75" x14ac:dyDescent="0.25">
      <c r="A6" s="94">
        <v>2</v>
      </c>
      <c r="B6" s="81"/>
      <c r="C6" s="81"/>
      <c r="D6" s="81"/>
      <c r="E6" s="81"/>
      <c r="F6" s="81"/>
      <c r="G6" s="81"/>
      <c r="H6" s="82"/>
      <c r="I6" s="263">
        <f t="shared" ref="I6:I46" si="0">SUM(B6:H6)</f>
        <v>0</v>
      </c>
      <c r="J6" s="81"/>
      <c r="K6" s="83">
        <f t="shared" ref="K6:K46" si="1">I6+J6</f>
        <v>0</v>
      </c>
      <c r="L6" s="81"/>
      <c r="M6" s="81"/>
      <c r="N6" s="81"/>
      <c r="O6" s="81"/>
      <c r="P6" s="81"/>
      <c r="Q6" s="81"/>
      <c r="R6" s="81"/>
      <c r="S6" s="81"/>
      <c r="T6" s="83">
        <f t="shared" ref="T6:T46" si="2">SUM(L6:S6)</f>
        <v>0</v>
      </c>
      <c r="U6" s="81"/>
      <c r="V6" s="81"/>
      <c r="W6" s="81"/>
      <c r="X6" s="81"/>
      <c r="Y6" s="83">
        <f t="shared" ref="Y6:Y46" si="3">SUM(U6:X6)</f>
        <v>0</v>
      </c>
      <c r="Z6" s="114">
        <f t="shared" ref="Z6:Z46" si="4">K6+T6+Y6</f>
        <v>0</v>
      </c>
    </row>
    <row r="7" spans="1:26" ht="15.75" x14ac:dyDescent="0.25">
      <c r="A7" s="94">
        <v>3</v>
      </c>
      <c r="B7" s="81"/>
      <c r="C7" s="81"/>
      <c r="D7" s="81"/>
      <c r="E7" s="81"/>
      <c r="F7" s="81"/>
      <c r="G7" s="81"/>
      <c r="H7" s="82"/>
      <c r="I7" s="263">
        <f t="shared" si="0"/>
        <v>0</v>
      </c>
      <c r="J7" s="81"/>
      <c r="K7" s="83">
        <f t="shared" si="1"/>
        <v>0</v>
      </c>
      <c r="L7" s="81"/>
      <c r="M7" s="81"/>
      <c r="N7" s="81"/>
      <c r="O7" s="81"/>
      <c r="P7" s="81"/>
      <c r="Q7" s="81"/>
      <c r="R7" s="81"/>
      <c r="S7" s="81"/>
      <c r="T7" s="83">
        <f t="shared" si="2"/>
        <v>0</v>
      </c>
      <c r="U7" s="81"/>
      <c r="V7" s="81"/>
      <c r="W7" s="81"/>
      <c r="X7" s="81"/>
      <c r="Y7" s="83">
        <f t="shared" si="3"/>
        <v>0</v>
      </c>
      <c r="Z7" s="114">
        <f t="shared" si="4"/>
        <v>0</v>
      </c>
    </row>
    <row r="8" spans="1:26" ht="15.75" x14ac:dyDescent="0.25">
      <c r="A8" s="94">
        <v>4</v>
      </c>
      <c r="B8" s="81"/>
      <c r="C8" s="81"/>
      <c r="D8" s="81"/>
      <c r="E8" s="81"/>
      <c r="F8" s="81"/>
      <c r="G8" s="81"/>
      <c r="H8" s="82"/>
      <c r="I8" s="263">
        <f t="shared" si="0"/>
        <v>0</v>
      </c>
      <c r="J8" s="81"/>
      <c r="K8" s="83">
        <f t="shared" si="1"/>
        <v>0</v>
      </c>
      <c r="L8" s="81"/>
      <c r="M8" s="81"/>
      <c r="N8" s="81"/>
      <c r="O8" s="81"/>
      <c r="P8" s="81"/>
      <c r="Q8" s="81"/>
      <c r="R8" s="81"/>
      <c r="S8" s="81"/>
      <c r="T8" s="83">
        <f t="shared" si="2"/>
        <v>0</v>
      </c>
      <c r="U8" s="81"/>
      <c r="V8" s="81"/>
      <c r="W8" s="81"/>
      <c r="X8" s="81"/>
      <c r="Y8" s="83">
        <f t="shared" si="3"/>
        <v>0</v>
      </c>
      <c r="Z8" s="114">
        <f t="shared" si="4"/>
        <v>0</v>
      </c>
    </row>
    <row r="9" spans="1:26" ht="16.5" thickBot="1" x14ac:dyDescent="0.3">
      <c r="A9" s="116">
        <v>5</v>
      </c>
      <c r="B9" s="84"/>
      <c r="C9" s="84"/>
      <c r="D9" s="84"/>
      <c r="E9" s="84"/>
      <c r="F9" s="84"/>
      <c r="G9" s="84"/>
      <c r="H9" s="85"/>
      <c r="I9" s="264">
        <f t="shared" si="0"/>
        <v>0</v>
      </c>
      <c r="J9" s="84"/>
      <c r="K9" s="87">
        <f t="shared" si="1"/>
        <v>0</v>
      </c>
      <c r="L9" s="84"/>
      <c r="M9" s="84"/>
      <c r="N9" s="84"/>
      <c r="O9" s="84"/>
      <c r="P9" s="84"/>
      <c r="Q9" s="84"/>
      <c r="R9" s="84"/>
      <c r="S9" s="84"/>
      <c r="T9" s="87">
        <f t="shared" si="2"/>
        <v>0</v>
      </c>
      <c r="U9" s="84"/>
      <c r="V9" s="84"/>
      <c r="W9" s="84"/>
      <c r="X9" s="84"/>
      <c r="Y9" s="87">
        <f t="shared" si="3"/>
        <v>0</v>
      </c>
      <c r="Z9" s="117">
        <f t="shared" si="4"/>
        <v>0</v>
      </c>
    </row>
    <row r="10" spans="1:26" ht="15.75" x14ac:dyDescent="0.25">
      <c r="A10" s="88">
        <v>6</v>
      </c>
      <c r="B10" s="80"/>
      <c r="C10" s="80"/>
      <c r="D10" s="80"/>
      <c r="E10" s="80"/>
      <c r="F10" s="80"/>
      <c r="G10" s="80"/>
      <c r="H10" s="78"/>
      <c r="I10" s="262">
        <f t="shared" si="0"/>
        <v>0</v>
      </c>
      <c r="J10" s="80"/>
      <c r="K10" s="79">
        <f t="shared" si="1"/>
        <v>0</v>
      </c>
      <c r="L10" s="80"/>
      <c r="M10" s="80"/>
      <c r="N10" s="80"/>
      <c r="O10" s="80"/>
      <c r="P10" s="80"/>
      <c r="Q10" s="80"/>
      <c r="R10" s="80"/>
      <c r="S10" s="80"/>
      <c r="T10" s="79">
        <f t="shared" si="2"/>
        <v>0</v>
      </c>
      <c r="U10" s="80"/>
      <c r="V10" s="80"/>
      <c r="W10" s="80"/>
      <c r="X10" s="80"/>
      <c r="Y10" s="79">
        <f t="shared" si="3"/>
        <v>0</v>
      </c>
      <c r="Z10" s="93">
        <f t="shared" si="4"/>
        <v>0</v>
      </c>
    </row>
    <row r="11" spans="1:26" ht="15.75" x14ac:dyDescent="0.25">
      <c r="A11" s="94">
        <v>7</v>
      </c>
      <c r="B11" s="81"/>
      <c r="C11" s="81"/>
      <c r="D11" s="81"/>
      <c r="E11" s="81"/>
      <c r="F11" s="81"/>
      <c r="G11" s="81"/>
      <c r="H11" s="82"/>
      <c r="I11" s="263">
        <f t="shared" si="0"/>
        <v>0</v>
      </c>
      <c r="J11" s="81"/>
      <c r="K11" s="83">
        <f t="shared" si="1"/>
        <v>0</v>
      </c>
      <c r="L11" s="81"/>
      <c r="M11" s="81"/>
      <c r="N11" s="81"/>
      <c r="O11" s="81"/>
      <c r="P11" s="81"/>
      <c r="Q11" s="81"/>
      <c r="R11" s="81"/>
      <c r="S11" s="81"/>
      <c r="T11" s="83">
        <f t="shared" si="2"/>
        <v>0</v>
      </c>
      <c r="U11" s="81"/>
      <c r="V11" s="81"/>
      <c r="W11" s="81"/>
      <c r="X11" s="81"/>
      <c r="Y11" s="83">
        <f t="shared" si="3"/>
        <v>0</v>
      </c>
      <c r="Z11" s="114">
        <f t="shared" si="4"/>
        <v>0</v>
      </c>
    </row>
    <row r="12" spans="1:26" ht="15.75" x14ac:dyDescent="0.25">
      <c r="A12" s="94">
        <v>8</v>
      </c>
      <c r="B12" s="81"/>
      <c r="C12" s="81"/>
      <c r="D12" s="81"/>
      <c r="E12" s="81"/>
      <c r="F12" s="81"/>
      <c r="G12" s="81"/>
      <c r="H12" s="82"/>
      <c r="I12" s="263">
        <f t="shared" si="0"/>
        <v>0</v>
      </c>
      <c r="J12" s="81"/>
      <c r="K12" s="83">
        <f t="shared" si="1"/>
        <v>0</v>
      </c>
      <c r="L12" s="81"/>
      <c r="M12" s="81"/>
      <c r="N12" s="81"/>
      <c r="O12" s="81"/>
      <c r="P12" s="81"/>
      <c r="Q12" s="81"/>
      <c r="R12" s="81"/>
      <c r="S12" s="81"/>
      <c r="T12" s="83">
        <f t="shared" si="2"/>
        <v>0</v>
      </c>
      <c r="U12" s="81"/>
      <c r="V12" s="81"/>
      <c r="W12" s="81"/>
      <c r="X12" s="81"/>
      <c r="Y12" s="83">
        <f t="shared" si="3"/>
        <v>0</v>
      </c>
      <c r="Z12" s="114">
        <f t="shared" si="4"/>
        <v>0</v>
      </c>
    </row>
    <row r="13" spans="1:26" ht="15.75" x14ac:dyDescent="0.25">
      <c r="A13" s="94">
        <v>9</v>
      </c>
      <c r="B13" s="81"/>
      <c r="C13" s="81"/>
      <c r="D13" s="81"/>
      <c r="E13" s="81"/>
      <c r="F13" s="81"/>
      <c r="G13" s="81"/>
      <c r="H13" s="82"/>
      <c r="I13" s="263">
        <f t="shared" si="0"/>
        <v>0</v>
      </c>
      <c r="J13" s="81"/>
      <c r="K13" s="83">
        <f t="shared" si="1"/>
        <v>0</v>
      </c>
      <c r="L13" s="81"/>
      <c r="M13" s="81"/>
      <c r="N13" s="81"/>
      <c r="O13" s="81"/>
      <c r="P13" s="81"/>
      <c r="Q13" s="81"/>
      <c r="R13" s="81"/>
      <c r="S13" s="81"/>
      <c r="T13" s="83">
        <f t="shared" si="2"/>
        <v>0</v>
      </c>
      <c r="U13" s="81"/>
      <c r="V13" s="81"/>
      <c r="W13" s="81"/>
      <c r="X13" s="81"/>
      <c r="Y13" s="83">
        <f t="shared" si="3"/>
        <v>0</v>
      </c>
      <c r="Z13" s="114">
        <f t="shared" si="4"/>
        <v>0</v>
      </c>
    </row>
    <row r="14" spans="1:26" ht="16.5" thickBot="1" x14ac:dyDescent="0.3">
      <c r="A14" s="116">
        <v>10</v>
      </c>
      <c r="B14" s="84"/>
      <c r="C14" s="84"/>
      <c r="D14" s="84"/>
      <c r="E14" s="84"/>
      <c r="F14" s="84"/>
      <c r="G14" s="84"/>
      <c r="H14" s="85"/>
      <c r="I14" s="264">
        <f t="shared" si="0"/>
        <v>0</v>
      </c>
      <c r="J14" s="84"/>
      <c r="K14" s="87">
        <f t="shared" si="1"/>
        <v>0</v>
      </c>
      <c r="L14" s="84"/>
      <c r="M14" s="84"/>
      <c r="N14" s="84"/>
      <c r="O14" s="84"/>
      <c r="P14" s="84"/>
      <c r="Q14" s="84"/>
      <c r="R14" s="84"/>
      <c r="S14" s="84"/>
      <c r="T14" s="87">
        <f t="shared" si="2"/>
        <v>0</v>
      </c>
      <c r="U14" s="84"/>
      <c r="V14" s="84"/>
      <c r="W14" s="84"/>
      <c r="X14" s="84"/>
      <c r="Y14" s="87">
        <f t="shared" si="3"/>
        <v>0</v>
      </c>
      <c r="Z14" s="117">
        <f t="shared" si="4"/>
        <v>0</v>
      </c>
    </row>
    <row r="15" spans="1:26" ht="15.75" x14ac:dyDescent="0.25">
      <c r="A15" s="88">
        <v>11</v>
      </c>
      <c r="B15" s="80"/>
      <c r="C15" s="80"/>
      <c r="D15" s="80"/>
      <c r="E15" s="80"/>
      <c r="F15" s="80"/>
      <c r="G15" s="80"/>
      <c r="H15" s="78"/>
      <c r="I15" s="262">
        <f t="shared" si="0"/>
        <v>0</v>
      </c>
      <c r="J15" s="80"/>
      <c r="K15" s="79">
        <f t="shared" si="1"/>
        <v>0</v>
      </c>
      <c r="L15" s="80"/>
      <c r="M15" s="80"/>
      <c r="N15" s="80"/>
      <c r="O15" s="80"/>
      <c r="P15" s="80"/>
      <c r="Q15" s="80"/>
      <c r="R15" s="80"/>
      <c r="S15" s="80"/>
      <c r="T15" s="79">
        <f t="shared" si="2"/>
        <v>0</v>
      </c>
      <c r="U15" s="80"/>
      <c r="V15" s="80"/>
      <c r="W15" s="80"/>
      <c r="X15" s="80"/>
      <c r="Y15" s="79">
        <f t="shared" si="3"/>
        <v>0</v>
      </c>
      <c r="Z15" s="93">
        <f t="shared" si="4"/>
        <v>0</v>
      </c>
    </row>
    <row r="16" spans="1:26" ht="15.75" x14ac:dyDescent="0.25">
      <c r="A16" s="94">
        <v>12</v>
      </c>
      <c r="B16" s="81"/>
      <c r="C16" s="81"/>
      <c r="D16" s="81"/>
      <c r="E16" s="81"/>
      <c r="F16" s="81"/>
      <c r="G16" s="81"/>
      <c r="H16" s="82"/>
      <c r="I16" s="263">
        <f t="shared" si="0"/>
        <v>0</v>
      </c>
      <c r="J16" s="81"/>
      <c r="K16" s="83">
        <f t="shared" si="1"/>
        <v>0</v>
      </c>
      <c r="L16" s="81"/>
      <c r="M16" s="81"/>
      <c r="N16" s="81"/>
      <c r="O16" s="81"/>
      <c r="P16" s="81"/>
      <c r="Q16" s="81"/>
      <c r="R16" s="81"/>
      <c r="S16" s="81"/>
      <c r="T16" s="83">
        <f t="shared" si="2"/>
        <v>0</v>
      </c>
      <c r="U16" s="81"/>
      <c r="V16" s="81"/>
      <c r="W16" s="81"/>
      <c r="X16" s="81"/>
      <c r="Y16" s="83">
        <f t="shared" si="3"/>
        <v>0</v>
      </c>
      <c r="Z16" s="114">
        <f t="shared" si="4"/>
        <v>0</v>
      </c>
    </row>
    <row r="17" spans="1:26" ht="15.75" x14ac:dyDescent="0.25">
      <c r="A17" s="94">
        <v>13</v>
      </c>
      <c r="B17" s="81"/>
      <c r="C17" s="81"/>
      <c r="D17" s="81"/>
      <c r="E17" s="81"/>
      <c r="F17" s="81"/>
      <c r="G17" s="81"/>
      <c r="H17" s="82"/>
      <c r="I17" s="263">
        <f t="shared" si="0"/>
        <v>0</v>
      </c>
      <c r="J17" s="81"/>
      <c r="K17" s="83">
        <f t="shared" si="1"/>
        <v>0</v>
      </c>
      <c r="L17" s="81"/>
      <c r="M17" s="81"/>
      <c r="N17" s="81"/>
      <c r="O17" s="81"/>
      <c r="P17" s="81"/>
      <c r="Q17" s="81"/>
      <c r="R17" s="81"/>
      <c r="S17" s="81"/>
      <c r="T17" s="83">
        <f t="shared" si="2"/>
        <v>0</v>
      </c>
      <c r="U17" s="81"/>
      <c r="V17" s="81"/>
      <c r="W17" s="81"/>
      <c r="X17" s="81"/>
      <c r="Y17" s="83">
        <f t="shared" si="3"/>
        <v>0</v>
      </c>
      <c r="Z17" s="114">
        <f t="shared" si="4"/>
        <v>0</v>
      </c>
    </row>
    <row r="18" spans="1:26" ht="15.75" x14ac:dyDescent="0.25">
      <c r="A18" s="94">
        <v>14</v>
      </c>
      <c r="B18" s="81"/>
      <c r="C18" s="81"/>
      <c r="D18" s="81"/>
      <c r="E18" s="81"/>
      <c r="F18" s="81"/>
      <c r="G18" s="81"/>
      <c r="H18" s="82"/>
      <c r="I18" s="263">
        <f t="shared" si="0"/>
        <v>0</v>
      </c>
      <c r="J18" s="81"/>
      <c r="K18" s="83">
        <f t="shared" si="1"/>
        <v>0</v>
      </c>
      <c r="L18" s="81"/>
      <c r="M18" s="81"/>
      <c r="N18" s="81"/>
      <c r="O18" s="81"/>
      <c r="P18" s="81"/>
      <c r="Q18" s="81"/>
      <c r="R18" s="81"/>
      <c r="S18" s="81"/>
      <c r="T18" s="83">
        <f t="shared" si="2"/>
        <v>0</v>
      </c>
      <c r="U18" s="81"/>
      <c r="V18" s="81"/>
      <c r="W18" s="81"/>
      <c r="X18" s="81"/>
      <c r="Y18" s="83">
        <f t="shared" si="3"/>
        <v>0</v>
      </c>
      <c r="Z18" s="114">
        <f t="shared" si="4"/>
        <v>0</v>
      </c>
    </row>
    <row r="19" spans="1:26" ht="16.5" thickBot="1" x14ac:dyDescent="0.3">
      <c r="A19" s="116">
        <v>15</v>
      </c>
      <c r="B19" s="84"/>
      <c r="C19" s="84"/>
      <c r="D19" s="84"/>
      <c r="E19" s="84"/>
      <c r="F19" s="84"/>
      <c r="G19" s="84"/>
      <c r="H19" s="85"/>
      <c r="I19" s="264">
        <f t="shared" si="0"/>
        <v>0</v>
      </c>
      <c r="J19" s="84"/>
      <c r="K19" s="87">
        <f t="shared" si="1"/>
        <v>0</v>
      </c>
      <c r="L19" s="84"/>
      <c r="M19" s="84"/>
      <c r="N19" s="84"/>
      <c r="O19" s="84"/>
      <c r="P19" s="84"/>
      <c r="Q19" s="84"/>
      <c r="R19" s="84"/>
      <c r="S19" s="84"/>
      <c r="T19" s="87">
        <f t="shared" si="2"/>
        <v>0</v>
      </c>
      <c r="U19" s="84"/>
      <c r="V19" s="84"/>
      <c r="W19" s="84"/>
      <c r="X19" s="84"/>
      <c r="Y19" s="87">
        <f t="shared" si="3"/>
        <v>0</v>
      </c>
      <c r="Z19" s="117">
        <f t="shared" si="4"/>
        <v>0</v>
      </c>
    </row>
    <row r="20" spans="1:26" ht="15.75" x14ac:dyDescent="0.25">
      <c r="A20" s="88">
        <v>16</v>
      </c>
      <c r="B20" s="80"/>
      <c r="C20" s="80"/>
      <c r="D20" s="80"/>
      <c r="E20" s="80"/>
      <c r="F20" s="80"/>
      <c r="G20" s="80"/>
      <c r="H20" s="78"/>
      <c r="I20" s="262">
        <f t="shared" si="0"/>
        <v>0</v>
      </c>
      <c r="J20" s="80"/>
      <c r="K20" s="79">
        <f t="shared" si="1"/>
        <v>0</v>
      </c>
      <c r="L20" s="80"/>
      <c r="M20" s="80"/>
      <c r="N20" s="80"/>
      <c r="O20" s="80"/>
      <c r="P20" s="80"/>
      <c r="Q20" s="80"/>
      <c r="R20" s="80"/>
      <c r="S20" s="80"/>
      <c r="T20" s="79">
        <f t="shared" si="2"/>
        <v>0</v>
      </c>
      <c r="U20" s="80"/>
      <c r="V20" s="80"/>
      <c r="W20" s="80"/>
      <c r="X20" s="80"/>
      <c r="Y20" s="79">
        <f t="shared" si="3"/>
        <v>0</v>
      </c>
      <c r="Z20" s="93">
        <f t="shared" si="4"/>
        <v>0</v>
      </c>
    </row>
    <row r="21" spans="1:26" ht="15.75" x14ac:dyDescent="0.25">
      <c r="A21" s="94">
        <v>17</v>
      </c>
      <c r="B21" s="81"/>
      <c r="C21" s="81"/>
      <c r="D21" s="81"/>
      <c r="E21" s="81"/>
      <c r="F21" s="81"/>
      <c r="G21" s="81"/>
      <c r="H21" s="82"/>
      <c r="I21" s="263">
        <f t="shared" si="0"/>
        <v>0</v>
      </c>
      <c r="J21" s="81"/>
      <c r="K21" s="83">
        <f t="shared" si="1"/>
        <v>0</v>
      </c>
      <c r="L21" s="81"/>
      <c r="M21" s="81"/>
      <c r="N21" s="81"/>
      <c r="O21" s="81"/>
      <c r="P21" s="81"/>
      <c r="Q21" s="81"/>
      <c r="R21" s="81"/>
      <c r="S21" s="81"/>
      <c r="T21" s="83">
        <f t="shared" si="2"/>
        <v>0</v>
      </c>
      <c r="U21" s="81"/>
      <c r="V21" s="81"/>
      <c r="W21" s="81"/>
      <c r="X21" s="81"/>
      <c r="Y21" s="83">
        <f t="shared" si="3"/>
        <v>0</v>
      </c>
      <c r="Z21" s="114">
        <f t="shared" si="4"/>
        <v>0</v>
      </c>
    </row>
    <row r="22" spans="1:26" ht="15.75" x14ac:dyDescent="0.25">
      <c r="A22" s="94">
        <v>18</v>
      </c>
      <c r="B22" s="81"/>
      <c r="C22" s="81"/>
      <c r="D22" s="81"/>
      <c r="E22" s="81"/>
      <c r="F22" s="81"/>
      <c r="G22" s="81"/>
      <c r="H22" s="82"/>
      <c r="I22" s="263">
        <f t="shared" si="0"/>
        <v>0</v>
      </c>
      <c r="J22" s="81"/>
      <c r="K22" s="83">
        <f t="shared" si="1"/>
        <v>0</v>
      </c>
      <c r="L22" s="81"/>
      <c r="M22" s="81"/>
      <c r="N22" s="81"/>
      <c r="O22" s="81"/>
      <c r="P22" s="81"/>
      <c r="Q22" s="81"/>
      <c r="R22" s="81"/>
      <c r="S22" s="81"/>
      <c r="T22" s="83">
        <f t="shared" si="2"/>
        <v>0</v>
      </c>
      <c r="U22" s="81"/>
      <c r="V22" s="81"/>
      <c r="W22" s="81"/>
      <c r="X22" s="81"/>
      <c r="Y22" s="83">
        <f t="shared" si="3"/>
        <v>0</v>
      </c>
      <c r="Z22" s="114">
        <f t="shared" si="4"/>
        <v>0</v>
      </c>
    </row>
    <row r="23" spans="1:26" ht="15.75" x14ac:dyDescent="0.25">
      <c r="A23" s="94">
        <v>19</v>
      </c>
      <c r="B23" s="81"/>
      <c r="C23" s="81"/>
      <c r="D23" s="81"/>
      <c r="E23" s="81"/>
      <c r="F23" s="81"/>
      <c r="G23" s="81"/>
      <c r="H23" s="82"/>
      <c r="I23" s="263">
        <f t="shared" si="0"/>
        <v>0</v>
      </c>
      <c r="J23" s="81"/>
      <c r="K23" s="83">
        <f t="shared" si="1"/>
        <v>0</v>
      </c>
      <c r="L23" s="81"/>
      <c r="M23" s="81"/>
      <c r="N23" s="81"/>
      <c r="O23" s="81"/>
      <c r="P23" s="81"/>
      <c r="Q23" s="81"/>
      <c r="R23" s="81"/>
      <c r="S23" s="81"/>
      <c r="T23" s="83">
        <f t="shared" si="2"/>
        <v>0</v>
      </c>
      <c r="U23" s="81"/>
      <c r="V23" s="81"/>
      <c r="W23" s="81"/>
      <c r="X23" s="81"/>
      <c r="Y23" s="83">
        <f t="shared" si="3"/>
        <v>0</v>
      </c>
      <c r="Z23" s="114">
        <f t="shared" si="4"/>
        <v>0</v>
      </c>
    </row>
    <row r="24" spans="1:26" ht="16.5" thickBot="1" x14ac:dyDescent="0.3">
      <c r="A24" s="116">
        <v>20</v>
      </c>
      <c r="B24" s="84"/>
      <c r="C24" s="84"/>
      <c r="D24" s="84"/>
      <c r="E24" s="84"/>
      <c r="F24" s="84"/>
      <c r="G24" s="84"/>
      <c r="H24" s="85"/>
      <c r="I24" s="264">
        <f t="shared" si="0"/>
        <v>0</v>
      </c>
      <c r="J24" s="84"/>
      <c r="K24" s="87">
        <f t="shared" si="1"/>
        <v>0</v>
      </c>
      <c r="L24" s="84"/>
      <c r="M24" s="84"/>
      <c r="N24" s="84"/>
      <c r="O24" s="84"/>
      <c r="P24" s="84"/>
      <c r="Q24" s="84"/>
      <c r="R24" s="84"/>
      <c r="S24" s="84"/>
      <c r="T24" s="87">
        <f t="shared" si="2"/>
        <v>0</v>
      </c>
      <c r="U24" s="84"/>
      <c r="V24" s="84"/>
      <c r="W24" s="84"/>
      <c r="X24" s="84"/>
      <c r="Y24" s="87">
        <f t="shared" si="3"/>
        <v>0</v>
      </c>
      <c r="Z24" s="117">
        <f t="shared" si="4"/>
        <v>0</v>
      </c>
    </row>
    <row r="25" spans="1:26" ht="15.75" x14ac:dyDescent="0.25">
      <c r="A25" s="88">
        <v>21</v>
      </c>
      <c r="B25" s="80"/>
      <c r="C25" s="80"/>
      <c r="D25" s="80"/>
      <c r="E25" s="80"/>
      <c r="F25" s="80"/>
      <c r="G25" s="80"/>
      <c r="H25" s="78"/>
      <c r="I25" s="262">
        <f t="shared" si="0"/>
        <v>0</v>
      </c>
      <c r="J25" s="80"/>
      <c r="K25" s="79">
        <f t="shared" si="1"/>
        <v>0</v>
      </c>
      <c r="L25" s="80"/>
      <c r="M25" s="80"/>
      <c r="N25" s="80"/>
      <c r="O25" s="80"/>
      <c r="P25" s="80"/>
      <c r="Q25" s="80"/>
      <c r="R25" s="80"/>
      <c r="S25" s="80"/>
      <c r="T25" s="79">
        <f t="shared" si="2"/>
        <v>0</v>
      </c>
      <c r="U25" s="80"/>
      <c r="V25" s="80"/>
      <c r="W25" s="80"/>
      <c r="X25" s="80"/>
      <c r="Y25" s="79">
        <f t="shared" si="3"/>
        <v>0</v>
      </c>
      <c r="Z25" s="93">
        <f t="shared" si="4"/>
        <v>0</v>
      </c>
    </row>
    <row r="26" spans="1:26" ht="15.75" x14ac:dyDescent="0.25">
      <c r="A26" s="94">
        <v>22</v>
      </c>
      <c r="B26" s="81"/>
      <c r="C26" s="81"/>
      <c r="D26" s="81"/>
      <c r="E26" s="81"/>
      <c r="F26" s="81"/>
      <c r="G26" s="81"/>
      <c r="H26" s="82"/>
      <c r="I26" s="263">
        <f t="shared" si="0"/>
        <v>0</v>
      </c>
      <c r="J26" s="81"/>
      <c r="K26" s="83">
        <f t="shared" si="1"/>
        <v>0</v>
      </c>
      <c r="L26" s="81"/>
      <c r="M26" s="81"/>
      <c r="N26" s="81"/>
      <c r="O26" s="81"/>
      <c r="P26" s="81"/>
      <c r="Q26" s="81"/>
      <c r="R26" s="81"/>
      <c r="S26" s="81"/>
      <c r="T26" s="83">
        <f t="shared" si="2"/>
        <v>0</v>
      </c>
      <c r="U26" s="81"/>
      <c r="V26" s="81"/>
      <c r="W26" s="81"/>
      <c r="X26" s="81"/>
      <c r="Y26" s="83">
        <f t="shared" si="3"/>
        <v>0</v>
      </c>
      <c r="Z26" s="114">
        <f t="shared" si="4"/>
        <v>0</v>
      </c>
    </row>
    <row r="27" spans="1:26" ht="15.75" x14ac:dyDescent="0.25">
      <c r="A27" s="94">
        <v>23</v>
      </c>
      <c r="B27" s="81"/>
      <c r="C27" s="81"/>
      <c r="D27" s="81"/>
      <c r="E27" s="81"/>
      <c r="F27" s="81"/>
      <c r="G27" s="81"/>
      <c r="H27" s="82"/>
      <c r="I27" s="263">
        <f t="shared" si="0"/>
        <v>0</v>
      </c>
      <c r="J27" s="81"/>
      <c r="K27" s="83">
        <f t="shared" si="1"/>
        <v>0</v>
      </c>
      <c r="L27" s="81"/>
      <c r="M27" s="81"/>
      <c r="N27" s="81"/>
      <c r="O27" s="81"/>
      <c r="P27" s="81"/>
      <c r="Q27" s="81"/>
      <c r="R27" s="81"/>
      <c r="S27" s="81"/>
      <c r="T27" s="83">
        <f t="shared" si="2"/>
        <v>0</v>
      </c>
      <c r="U27" s="81"/>
      <c r="V27" s="81"/>
      <c r="W27" s="81"/>
      <c r="X27" s="81"/>
      <c r="Y27" s="83">
        <f t="shared" si="3"/>
        <v>0</v>
      </c>
      <c r="Z27" s="114">
        <f t="shared" si="4"/>
        <v>0</v>
      </c>
    </row>
    <row r="28" spans="1:26" ht="15.75" x14ac:dyDescent="0.25">
      <c r="A28" s="94">
        <v>24</v>
      </c>
      <c r="B28" s="81"/>
      <c r="C28" s="81"/>
      <c r="D28" s="81"/>
      <c r="E28" s="81"/>
      <c r="F28" s="81"/>
      <c r="G28" s="81"/>
      <c r="H28" s="82"/>
      <c r="I28" s="263">
        <f t="shared" si="0"/>
        <v>0</v>
      </c>
      <c r="J28" s="81"/>
      <c r="K28" s="83">
        <f t="shared" si="1"/>
        <v>0</v>
      </c>
      <c r="L28" s="81"/>
      <c r="M28" s="81"/>
      <c r="N28" s="81"/>
      <c r="O28" s="81"/>
      <c r="P28" s="81"/>
      <c r="Q28" s="81"/>
      <c r="R28" s="81"/>
      <c r="S28" s="81"/>
      <c r="T28" s="83">
        <f t="shared" si="2"/>
        <v>0</v>
      </c>
      <c r="U28" s="81"/>
      <c r="V28" s="81"/>
      <c r="W28" s="81"/>
      <c r="X28" s="81"/>
      <c r="Y28" s="83">
        <f t="shared" si="3"/>
        <v>0</v>
      </c>
      <c r="Z28" s="114">
        <f t="shared" si="4"/>
        <v>0</v>
      </c>
    </row>
    <row r="29" spans="1:26" ht="16.5" thickBot="1" x14ac:dyDescent="0.3">
      <c r="A29" s="116">
        <v>25</v>
      </c>
      <c r="B29" s="84"/>
      <c r="C29" s="84"/>
      <c r="D29" s="84"/>
      <c r="E29" s="84"/>
      <c r="F29" s="84"/>
      <c r="G29" s="84"/>
      <c r="H29" s="85"/>
      <c r="I29" s="264">
        <f t="shared" si="0"/>
        <v>0</v>
      </c>
      <c r="J29" s="84"/>
      <c r="K29" s="87">
        <f t="shared" si="1"/>
        <v>0</v>
      </c>
      <c r="L29" s="84"/>
      <c r="M29" s="84"/>
      <c r="N29" s="84"/>
      <c r="O29" s="84"/>
      <c r="P29" s="84"/>
      <c r="Q29" s="84"/>
      <c r="R29" s="84"/>
      <c r="S29" s="84"/>
      <c r="T29" s="87">
        <f t="shared" si="2"/>
        <v>0</v>
      </c>
      <c r="U29" s="84"/>
      <c r="V29" s="84"/>
      <c r="W29" s="84"/>
      <c r="X29" s="84"/>
      <c r="Y29" s="87">
        <f t="shared" si="3"/>
        <v>0</v>
      </c>
      <c r="Z29" s="117">
        <f t="shared" si="4"/>
        <v>0</v>
      </c>
    </row>
    <row r="30" spans="1:26" ht="15.75" x14ac:dyDescent="0.25">
      <c r="A30" s="88">
        <v>26</v>
      </c>
      <c r="B30" s="80"/>
      <c r="C30" s="80"/>
      <c r="D30" s="80"/>
      <c r="E30" s="80"/>
      <c r="F30" s="80"/>
      <c r="G30" s="80"/>
      <c r="H30" s="78"/>
      <c r="I30" s="262">
        <f t="shared" si="0"/>
        <v>0</v>
      </c>
      <c r="J30" s="80"/>
      <c r="K30" s="79">
        <f t="shared" si="1"/>
        <v>0</v>
      </c>
      <c r="L30" s="80"/>
      <c r="M30" s="80"/>
      <c r="N30" s="80"/>
      <c r="O30" s="80"/>
      <c r="P30" s="80"/>
      <c r="Q30" s="80"/>
      <c r="R30" s="80"/>
      <c r="S30" s="80"/>
      <c r="T30" s="79">
        <f t="shared" si="2"/>
        <v>0</v>
      </c>
      <c r="U30" s="80"/>
      <c r="V30" s="80"/>
      <c r="W30" s="80"/>
      <c r="X30" s="80"/>
      <c r="Y30" s="79">
        <f t="shared" si="3"/>
        <v>0</v>
      </c>
      <c r="Z30" s="93">
        <f t="shared" si="4"/>
        <v>0</v>
      </c>
    </row>
    <row r="31" spans="1:26" ht="15.75" x14ac:dyDescent="0.25">
      <c r="A31" s="94">
        <v>27</v>
      </c>
      <c r="B31" s="81"/>
      <c r="C31" s="81"/>
      <c r="D31" s="81"/>
      <c r="E31" s="81"/>
      <c r="F31" s="81"/>
      <c r="G31" s="81"/>
      <c r="H31" s="82"/>
      <c r="I31" s="263">
        <f t="shared" si="0"/>
        <v>0</v>
      </c>
      <c r="J31" s="81"/>
      <c r="K31" s="83">
        <f t="shared" si="1"/>
        <v>0</v>
      </c>
      <c r="L31" s="81"/>
      <c r="M31" s="81"/>
      <c r="N31" s="81"/>
      <c r="O31" s="81"/>
      <c r="P31" s="81"/>
      <c r="Q31" s="81"/>
      <c r="R31" s="81"/>
      <c r="S31" s="81"/>
      <c r="T31" s="83">
        <f t="shared" si="2"/>
        <v>0</v>
      </c>
      <c r="U31" s="81"/>
      <c r="V31" s="81"/>
      <c r="W31" s="81"/>
      <c r="X31" s="81"/>
      <c r="Y31" s="83">
        <f t="shared" si="3"/>
        <v>0</v>
      </c>
      <c r="Z31" s="114">
        <f t="shared" si="4"/>
        <v>0</v>
      </c>
    </row>
    <row r="32" spans="1:26" ht="15.75" x14ac:dyDescent="0.25">
      <c r="A32" s="94">
        <v>28</v>
      </c>
      <c r="B32" s="81"/>
      <c r="C32" s="81"/>
      <c r="D32" s="81"/>
      <c r="E32" s="81"/>
      <c r="F32" s="81"/>
      <c r="G32" s="81"/>
      <c r="H32" s="82"/>
      <c r="I32" s="263">
        <f t="shared" si="0"/>
        <v>0</v>
      </c>
      <c r="J32" s="81"/>
      <c r="K32" s="83">
        <f t="shared" si="1"/>
        <v>0</v>
      </c>
      <c r="L32" s="81"/>
      <c r="M32" s="81"/>
      <c r="N32" s="81"/>
      <c r="O32" s="81"/>
      <c r="P32" s="81"/>
      <c r="Q32" s="81"/>
      <c r="R32" s="81"/>
      <c r="S32" s="81"/>
      <c r="T32" s="83">
        <f t="shared" si="2"/>
        <v>0</v>
      </c>
      <c r="U32" s="81"/>
      <c r="V32" s="81"/>
      <c r="W32" s="81"/>
      <c r="X32" s="81"/>
      <c r="Y32" s="83">
        <f t="shared" si="3"/>
        <v>0</v>
      </c>
      <c r="Z32" s="114">
        <f t="shared" si="4"/>
        <v>0</v>
      </c>
    </row>
    <row r="33" spans="1:26" ht="15.75" x14ac:dyDescent="0.25">
      <c r="A33" s="94">
        <v>29</v>
      </c>
      <c r="B33" s="81"/>
      <c r="C33" s="81"/>
      <c r="D33" s="81"/>
      <c r="E33" s="81"/>
      <c r="F33" s="81"/>
      <c r="G33" s="81"/>
      <c r="H33" s="82"/>
      <c r="I33" s="263">
        <f t="shared" si="0"/>
        <v>0</v>
      </c>
      <c r="J33" s="81"/>
      <c r="K33" s="83">
        <f t="shared" si="1"/>
        <v>0</v>
      </c>
      <c r="L33" s="81"/>
      <c r="M33" s="81"/>
      <c r="N33" s="81"/>
      <c r="O33" s="81"/>
      <c r="P33" s="81"/>
      <c r="Q33" s="81"/>
      <c r="R33" s="81"/>
      <c r="S33" s="81"/>
      <c r="T33" s="83">
        <f t="shared" si="2"/>
        <v>0</v>
      </c>
      <c r="U33" s="81"/>
      <c r="V33" s="81"/>
      <c r="W33" s="81"/>
      <c r="X33" s="81"/>
      <c r="Y33" s="83">
        <f t="shared" si="3"/>
        <v>0</v>
      </c>
      <c r="Z33" s="114">
        <f t="shared" si="4"/>
        <v>0</v>
      </c>
    </row>
    <row r="34" spans="1:26" ht="16.5" thickBot="1" x14ac:dyDescent="0.3">
      <c r="A34" s="116">
        <v>30</v>
      </c>
      <c r="B34" s="84"/>
      <c r="C34" s="84"/>
      <c r="D34" s="84"/>
      <c r="E34" s="84"/>
      <c r="F34" s="84"/>
      <c r="G34" s="84"/>
      <c r="H34" s="85"/>
      <c r="I34" s="264">
        <f t="shared" si="0"/>
        <v>0</v>
      </c>
      <c r="J34" s="84"/>
      <c r="K34" s="87">
        <f t="shared" si="1"/>
        <v>0</v>
      </c>
      <c r="L34" s="84"/>
      <c r="M34" s="84"/>
      <c r="N34" s="84"/>
      <c r="O34" s="84"/>
      <c r="P34" s="84"/>
      <c r="Q34" s="84"/>
      <c r="R34" s="84"/>
      <c r="S34" s="84"/>
      <c r="T34" s="87">
        <f t="shared" si="2"/>
        <v>0</v>
      </c>
      <c r="U34" s="84"/>
      <c r="V34" s="84"/>
      <c r="W34" s="84"/>
      <c r="X34" s="84"/>
      <c r="Y34" s="87">
        <f t="shared" si="3"/>
        <v>0</v>
      </c>
      <c r="Z34" s="117">
        <f t="shared" si="4"/>
        <v>0</v>
      </c>
    </row>
    <row r="35" spans="1:26" ht="15.75" x14ac:dyDescent="0.25">
      <c r="A35" s="88">
        <v>31</v>
      </c>
      <c r="B35" s="80"/>
      <c r="C35" s="80"/>
      <c r="D35" s="80"/>
      <c r="E35" s="80"/>
      <c r="F35" s="80"/>
      <c r="G35" s="80"/>
      <c r="H35" s="78"/>
      <c r="I35" s="262">
        <f t="shared" si="0"/>
        <v>0</v>
      </c>
      <c r="J35" s="80"/>
      <c r="K35" s="79">
        <f t="shared" si="1"/>
        <v>0</v>
      </c>
      <c r="L35" s="80"/>
      <c r="M35" s="80"/>
      <c r="N35" s="80"/>
      <c r="O35" s="80"/>
      <c r="P35" s="80"/>
      <c r="Q35" s="80"/>
      <c r="R35" s="80"/>
      <c r="S35" s="80"/>
      <c r="T35" s="79">
        <f t="shared" si="2"/>
        <v>0</v>
      </c>
      <c r="U35" s="80"/>
      <c r="V35" s="80"/>
      <c r="W35" s="80"/>
      <c r="X35" s="80"/>
      <c r="Y35" s="79">
        <f t="shared" si="3"/>
        <v>0</v>
      </c>
      <c r="Z35" s="93">
        <f t="shared" si="4"/>
        <v>0</v>
      </c>
    </row>
    <row r="36" spans="1:26" ht="15.75" x14ac:dyDescent="0.25">
      <c r="A36" s="94">
        <v>32</v>
      </c>
      <c r="B36" s="81"/>
      <c r="C36" s="81"/>
      <c r="D36" s="81"/>
      <c r="E36" s="81"/>
      <c r="F36" s="81"/>
      <c r="G36" s="81"/>
      <c r="H36" s="82"/>
      <c r="I36" s="263">
        <f t="shared" si="0"/>
        <v>0</v>
      </c>
      <c r="J36" s="81"/>
      <c r="K36" s="83">
        <f t="shared" si="1"/>
        <v>0</v>
      </c>
      <c r="L36" s="81"/>
      <c r="M36" s="81"/>
      <c r="N36" s="81"/>
      <c r="O36" s="81"/>
      <c r="P36" s="81"/>
      <c r="Q36" s="81"/>
      <c r="R36" s="81"/>
      <c r="S36" s="81"/>
      <c r="T36" s="83">
        <f t="shared" si="2"/>
        <v>0</v>
      </c>
      <c r="U36" s="81"/>
      <c r="V36" s="81"/>
      <c r="W36" s="81"/>
      <c r="X36" s="81"/>
      <c r="Y36" s="83">
        <f t="shared" si="3"/>
        <v>0</v>
      </c>
      <c r="Z36" s="114">
        <f t="shared" si="4"/>
        <v>0</v>
      </c>
    </row>
    <row r="37" spans="1:26" ht="15.75" x14ac:dyDescent="0.25">
      <c r="A37" s="94">
        <v>33</v>
      </c>
      <c r="B37" s="81"/>
      <c r="C37" s="81"/>
      <c r="D37" s="81"/>
      <c r="E37" s="81"/>
      <c r="F37" s="81"/>
      <c r="G37" s="81"/>
      <c r="H37" s="82"/>
      <c r="I37" s="263">
        <f t="shared" si="0"/>
        <v>0</v>
      </c>
      <c r="J37" s="81"/>
      <c r="K37" s="83">
        <f t="shared" si="1"/>
        <v>0</v>
      </c>
      <c r="L37" s="81"/>
      <c r="M37" s="81"/>
      <c r="N37" s="81"/>
      <c r="O37" s="81"/>
      <c r="P37" s="81"/>
      <c r="Q37" s="81"/>
      <c r="R37" s="81"/>
      <c r="S37" s="81"/>
      <c r="T37" s="83">
        <f t="shared" si="2"/>
        <v>0</v>
      </c>
      <c r="U37" s="81"/>
      <c r="V37" s="81"/>
      <c r="W37" s="81"/>
      <c r="X37" s="81"/>
      <c r="Y37" s="83">
        <f t="shared" si="3"/>
        <v>0</v>
      </c>
      <c r="Z37" s="114">
        <f t="shared" si="4"/>
        <v>0</v>
      </c>
    </row>
    <row r="38" spans="1:26" ht="15.75" x14ac:dyDescent="0.25">
      <c r="A38" s="94">
        <v>34</v>
      </c>
      <c r="B38" s="81"/>
      <c r="C38" s="81"/>
      <c r="D38" s="81"/>
      <c r="E38" s="81"/>
      <c r="F38" s="81"/>
      <c r="G38" s="81"/>
      <c r="H38" s="82"/>
      <c r="I38" s="263">
        <f t="shared" si="0"/>
        <v>0</v>
      </c>
      <c r="J38" s="81"/>
      <c r="K38" s="83">
        <f t="shared" si="1"/>
        <v>0</v>
      </c>
      <c r="L38" s="81"/>
      <c r="M38" s="81"/>
      <c r="N38" s="81"/>
      <c r="O38" s="81"/>
      <c r="P38" s="81"/>
      <c r="Q38" s="81"/>
      <c r="R38" s="81"/>
      <c r="S38" s="81"/>
      <c r="T38" s="83">
        <f t="shared" si="2"/>
        <v>0</v>
      </c>
      <c r="U38" s="81"/>
      <c r="V38" s="81"/>
      <c r="W38" s="81"/>
      <c r="X38" s="81"/>
      <c r="Y38" s="83">
        <f t="shared" si="3"/>
        <v>0</v>
      </c>
      <c r="Z38" s="114">
        <f t="shared" si="4"/>
        <v>0</v>
      </c>
    </row>
    <row r="39" spans="1:26" ht="16.5" thickBot="1" x14ac:dyDescent="0.3">
      <c r="A39" s="116">
        <v>35</v>
      </c>
      <c r="B39" s="84"/>
      <c r="C39" s="84"/>
      <c r="D39" s="84"/>
      <c r="E39" s="84"/>
      <c r="F39" s="84"/>
      <c r="G39" s="84"/>
      <c r="H39" s="85"/>
      <c r="I39" s="264">
        <f t="shared" si="0"/>
        <v>0</v>
      </c>
      <c r="J39" s="84"/>
      <c r="K39" s="87">
        <f t="shared" si="1"/>
        <v>0</v>
      </c>
      <c r="L39" s="84"/>
      <c r="M39" s="84"/>
      <c r="N39" s="84"/>
      <c r="O39" s="84"/>
      <c r="P39" s="84"/>
      <c r="Q39" s="84"/>
      <c r="R39" s="84"/>
      <c r="S39" s="84"/>
      <c r="T39" s="87">
        <f t="shared" si="2"/>
        <v>0</v>
      </c>
      <c r="U39" s="84"/>
      <c r="V39" s="84"/>
      <c r="W39" s="84"/>
      <c r="X39" s="84"/>
      <c r="Y39" s="87">
        <f t="shared" si="3"/>
        <v>0</v>
      </c>
      <c r="Z39" s="117">
        <f t="shared" si="4"/>
        <v>0</v>
      </c>
    </row>
    <row r="40" spans="1:26" ht="15.75" x14ac:dyDescent="0.25">
      <c r="A40" s="88">
        <v>36</v>
      </c>
      <c r="B40" s="80"/>
      <c r="C40" s="80"/>
      <c r="D40" s="80"/>
      <c r="E40" s="80"/>
      <c r="F40" s="80"/>
      <c r="G40" s="80"/>
      <c r="H40" s="78"/>
      <c r="I40" s="262">
        <f t="shared" si="0"/>
        <v>0</v>
      </c>
      <c r="J40" s="80"/>
      <c r="K40" s="79">
        <f t="shared" si="1"/>
        <v>0</v>
      </c>
      <c r="L40" s="80"/>
      <c r="M40" s="80"/>
      <c r="N40" s="80"/>
      <c r="O40" s="80"/>
      <c r="P40" s="80"/>
      <c r="Q40" s="80"/>
      <c r="R40" s="80"/>
      <c r="S40" s="80"/>
      <c r="T40" s="79">
        <f t="shared" si="2"/>
        <v>0</v>
      </c>
      <c r="U40" s="80"/>
      <c r="V40" s="80"/>
      <c r="W40" s="80"/>
      <c r="X40" s="80"/>
      <c r="Y40" s="79">
        <f t="shared" si="3"/>
        <v>0</v>
      </c>
      <c r="Z40" s="93">
        <f t="shared" si="4"/>
        <v>0</v>
      </c>
    </row>
    <row r="41" spans="1:26" ht="15.75" x14ac:dyDescent="0.25">
      <c r="A41" s="94">
        <v>37</v>
      </c>
      <c r="B41" s="81"/>
      <c r="C41" s="81"/>
      <c r="D41" s="81"/>
      <c r="E41" s="81"/>
      <c r="F41" s="81"/>
      <c r="G41" s="81"/>
      <c r="H41" s="82"/>
      <c r="I41" s="263">
        <f t="shared" si="0"/>
        <v>0</v>
      </c>
      <c r="J41" s="81"/>
      <c r="K41" s="83">
        <f t="shared" si="1"/>
        <v>0</v>
      </c>
      <c r="L41" s="81"/>
      <c r="M41" s="81"/>
      <c r="N41" s="81"/>
      <c r="O41" s="81"/>
      <c r="P41" s="81"/>
      <c r="Q41" s="81"/>
      <c r="R41" s="81"/>
      <c r="S41" s="81"/>
      <c r="T41" s="83">
        <f t="shared" si="2"/>
        <v>0</v>
      </c>
      <c r="U41" s="81"/>
      <c r="V41" s="81"/>
      <c r="W41" s="81"/>
      <c r="X41" s="81"/>
      <c r="Y41" s="83">
        <f t="shared" si="3"/>
        <v>0</v>
      </c>
      <c r="Z41" s="114">
        <f t="shared" si="4"/>
        <v>0</v>
      </c>
    </row>
    <row r="42" spans="1:26" ht="15.75" x14ac:dyDescent="0.25">
      <c r="A42" s="94">
        <v>38</v>
      </c>
      <c r="B42" s="81"/>
      <c r="C42" s="81"/>
      <c r="D42" s="81"/>
      <c r="E42" s="81"/>
      <c r="F42" s="81"/>
      <c r="G42" s="81"/>
      <c r="H42" s="82"/>
      <c r="I42" s="263">
        <f t="shared" si="0"/>
        <v>0</v>
      </c>
      <c r="J42" s="81"/>
      <c r="K42" s="83">
        <f t="shared" si="1"/>
        <v>0</v>
      </c>
      <c r="L42" s="81"/>
      <c r="M42" s="81"/>
      <c r="N42" s="81"/>
      <c r="O42" s="81"/>
      <c r="P42" s="81"/>
      <c r="Q42" s="81"/>
      <c r="R42" s="81"/>
      <c r="S42" s="81"/>
      <c r="T42" s="83">
        <f t="shared" si="2"/>
        <v>0</v>
      </c>
      <c r="U42" s="81"/>
      <c r="V42" s="81"/>
      <c r="W42" s="81"/>
      <c r="X42" s="81"/>
      <c r="Y42" s="83">
        <f t="shared" si="3"/>
        <v>0</v>
      </c>
      <c r="Z42" s="114">
        <f t="shared" si="4"/>
        <v>0</v>
      </c>
    </row>
    <row r="43" spans="1:26" ht="15.75" x14ac:dyDescent="0.25">
      <c r="A43" s="94">
        <v>39</v>
      </c>
      <c r="B43" s="81"/>
      <c r="C43" s="81"/>
      <c r="D43" s="81"/>
      <c r="E43" s="81"/>
      <c r="F43" s="81"/>
      <c r="G43" s="81"/>
      <c r="H43" s="82"/>
      <c r="I43" s="263">
        <f t="shared" si="0"/>
        <v>0</v>
      </c>
      <c r="J43" s="81"/>
      <c r="K43" s="83">
        <f t="shared" si="1"/>
        <v>0</v>
      </c>
      <c r="L43" s="81"/>
      <c r="M43" s="81"/>
      <c r="N43" s="81"/>
      <c r="O43" s="81"/>
      <c r="P43" s="81"/>
      <c r="Q43" s="81"/>
      <c r="R43" s="81"/>
      <c r="S43" s="81"/>
      <c r="T43" s="83">
        <f t="shared" si="2"/>
        <v>0</v>
      </c>
      <c r="U43" s="81"/>
      <c r="V43" s="81"/>
      <c r="W43" s="81"/>
      <c r="X43" s="81"/>
      <c r="Y43" s="83">
        <f t="shared" si="3"/>
        <v>0</v>
      </c>
      <c r="Z43" s="114">
        <f t="shared" si="4"/>
        <v>0</v>
      </c>
    </row>
    <row r="44" spans="1:26" ht="16.5" thickBot="1" x14ac:dyDescent="0.3">
      <c r="A44" s="116">
        <v>40</v>
      </c>
      <c r="B44" s="84"/>
      <c r="C44" s="84"/>
      <c r="D44" s="84"/>
      <c r="E44" s="84"/>
      <c r="F44" s="84"/>
      <c r="G44" s="84"/>
      <c r="H44" s="85"/>
      <c r="I44" s="264">
        <f t="shared" si="0"/>
        <v>0</v>
      </c>
      <c r="J44" s="84"/>
      <c r="K44" s="87">
        <f t="shared" si="1"/>
        <v>0</v>
      </c>
      <c r="L44" s="84"/>
      <c r="M44" s="84"/>
      <c r="N44" s="84"/>
      <c r="O44" s="84"/>
      <c r="P44" s="84"/>
      <c r="Q44" s="84"/>
      <c r="R44" s="84"/>
      <c r="S44" s="84"/>
      <c r="T44" s="87">
        <f t="shared" si="2"/>
        <v>0</v>
      </c>
      <c r="U44" s="84"/>
      <c r="V44" s="84"/>
      <c r="W44" s="84"/>
      <c r="X44" s="84"/>
      <c r="Y44" s="87">
        <f t="shared" si="3"/>
        <v>0</v>
      </c>
      <c r="Z44" s="117">
        <f t="shared" si="4"/>
        <v>0</v>
      </c>
    </row>
    <row r="45" spans="1:26" ht="15.75" x14ac:dyDescent="0.25">
      <c r="A45" s="88">
        <v>41</v>
      </c>
      <c r="B45" s="260"/>
      <c r="C45" s="260"/>
      <c r="D45" s="260"/>
      <c r="E45" s="260"/>
      <c r="F45" s="260"/>
      <c r="G45" s="260"/>
      <c r="H45" s="260"/>
      <c r="I45" s="262">
        <f t="shared" si="0"/>
        <v>0</v>
      </c>
      <c r="J45" s="260"/>
      <c r="K45" s="79">
        <f t="shared" si="1"/>
        <v>0</v>
      </c>
      <c r="L45" s="260"/>
      <c r="M45" s="260"/>
      <c r="N45" s="260"/>
      <c r="O45" s="260"/>
      <c r="P45" s="260"/>
      <c r="Q45" s="260"/>
      <c r="R45" s="260"/>
      <c r="S45" s="260"/>
      <c r="T45" s="79">
        <f t="shared" si="2"/>
        <v>0</v>
      </c>
      <c r="U45" s="260"/>
      <c r="V45" s="260"/>
      <c r="W45" s="260"/>
      <c r="X45" s="260"/>
      <c r="Y45" s="79">
        <f t="shared" si="3"/>
        <v>0</v>
      </c>
      <c r="Z45" s="93">
        <f t="shared" si="4"/>
        <v>0</v>
      </c>
    </row>
    <row r="46" spans="1:26" ht="16.5" thickBot="1" x14ac:dyDescent="0.3">
      <c r="A46" s="89">
        <v>42</v>
      </c>
      <c r="B46" s="261"/>
      <c r="C46" s="261"/>
      <c r="D46" s="261"/>
      <c r="E46" s="261"/>
      <c r="F46" s="261"/>
      <c r="G46" s="261"/>
      <c r="H46" s="261"/>
      <c r="I46" s="265">
        <f t="shared" si="0"/>
        <v>0</v>
      </c>
      <c r="J46" s="261"/>
      <c r="K46" s="77">
        <f t="shared" si="1"/>
        <v>0</v>
      </c>
      <c r="L46" s="261"/>
      <c r="M46" s="261"/>
      <c r="N46" s="261"/>
      <c r="O46" s="261"/>
      <c r="P46" s="261"/>
      <c r="Q46" s="261"/>
      <c r="R46" s="261"/>
      <c r="S46" s="261"/>
      <c r="T46" s="77">
        <f t="shared" si="2"/>
        <v>0</v>
      </c>
      <c r="U46" s="261"/>
      <c r="V46" s="261"/>
      <c r="W46" s="261"/>
      <c r="X46" s="261"/>
      <c r="Y46" s="77">
        <f t="shared" si="3"/>
        <v>0</v>
      </c>
      <c r="Z46" s="115">
        <f t="shared" si="4"/>
        <v>0</v>
      </c>
    </row>
    <row r="47" spans="1:26" ht="21" x14ac:dyDescent="0.35">
      <c r="M47" s="256">
        <v>15</v>
      </c>
    </row>
  </sheetData>
  <sheetProtection password="CC2F" sheet="1" objects="1" scenarios="1"/>
  <mergeCells count="9">
    <mergeCell ref="A1:Z1"/>
    <mergeCell ref="B2:I2"/>
    <mergeCell ref="J2:J3"/>
    <mergeCell ref="K2:K3"/>
    <mergeCell ref="L2:S2"/>
    <mergeCell ref="T2:T3"/>
    <mergeCell ref="U2:X2"/>
    <mergeCell ref="Y2:Y3"/>
    <mergeCell ref="Z2:Z3"/>
  </mergeCells>
  <pageMargins left="0.31496062992125984" right="0.11811023622047245" top="0.35433070866141736" bottom="0.15748031496062992" header="0.31496062992125984" footer="0.31496062992125984"/>
  <pageSetup paperSize="9" orientation="portrait" horizontalDpi="0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Z47"/>
  <sheetViews>
    <sheetView view="pageBreakPreview" zoomScaleNormal="100" zoomScaleSheetLayoutView="100" workbookViewId="0">
      <selection activeCell="S5" sqref="S5"/>
    </sheetView>
  </sheetViews>
  <sheetFormatPr defaultRowHeight="14.25" x14ac:dyDescent="0.2"/>
  <cols>
    <col min="1" max="1" width="6.25" style="186" customWidth="1"/>
    <col min="2" max="10" width="3.125" style="186" customWidth="1"/>
    <col min="11" max="11" width="3.875" style="186" customWidth="1"/>
    <col min="12" max="19" width="3.125" style="186" customWidth="1"/>
    <col min="20" max="20" width="3.875" style="186" customWidth="1"/>
    <col min="21" max="24" width="3.125" style="186" customWidth="1"/>
    <col min="25" max="25" width="3.875" style="186" customWidth="1"/>
    <col min="26" max="26" width="5.875" style="186" customWidth="1"/>
    <col min="27" max="16384" width="9" style="186"/>
  </cols>
  <sheetData>
    <row r="1" spans="1:26" ht="19.5" thickBot="1" x14ac:dyDescent="0.35">
      <c r="A1" s="421" t="s">
        <v>214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</row>
    <row r="2" spans="1:26" ht="29.25" customHeight="1" x14ac:dyDescent="0.25">
      <c r="A2" s="90" t="s">
        <v>30</v>
      </c>
      <c r="B2" s="418" t="s">
        <v>45</v>
      </c>
      <c r="C2" s="419"/>
      <c r="D2" s="419"/>
      <c r="E2" s="419"/>
      <c r="F2" s="419"/>
      <c r="G2" s="419"/>
      <c r="H2" s="419"/>
      <c r="I2" s="419"/>
      <c r="J2" s="420" t="s">
        <v>52</v>
      </c>
      <c r="K2" s="422" t="s">
        <v>46</v>
      </c>
      <c r="L2" s="418" t="s">
        <v>47</v>
      </c>
      <c r="M2" s="419"/>
      <c r="N2" s="419"/>
      <c r="O2" s="419"/>
      <c r="P2" s="419"/>
      <c r="Q2" s="419"/>
      <c r="R2" s="419"/>
      <c r="S2" s="424"/>
      <c r="T2" s="425" t="s">
        <v>46</v>
      </c>
      <c r="U2" s="427" t="s">
        <v>48</v>
      </c>
      <c r="V2" s="428"/>
      <c r="W2" s="428"/>
      <c r="X2" s="429"/>
      <c r="Y2" s="425" t="s">
        <v>46</v>
      </c>
      <c r="Z2" s="430" t="s">
        <v>53</v>
      </c>
    </row>
    <row r="3" spans="1:26" ht="15.75" x14ac:dyDescent="0.2">
      <c r="A3" s="91" t="s">
        <v>50</v>
      </c>
      <c r="B3" s="267"/>
      <c r="C3" s="267"/>
      <c r="D3" s="267"/>
      <c r="E3" s="267"/>
      <c r="F3" s="267"/>
      <c r="G3" s="267"/>
      <c r="H3" s="270"/>
      <c r="I3" s="86" t="s">
        <v>51</v>
      </c>
      <c r="J3" s="420"/>
      <c r="K3" s="423"/>
      <c r="L3" s="267"/>
      <c r="M3" s="267"/>
      <c r="N3" s="267"/>
      <c r="O3" s="267"/>
      <c r="P3" s="267"/>
      <c r="Q3" s="267"/>
      <c r="R3" s="267"/>
      <c r="S3" s="267"/>
      <c r="T3" s="426"/>
      <c r="U3" s="267"/>
      <c r="V3" s="267"/>
      <c r="W3" s="267"/>
      <c r="X3" s="267"/>
      <c r="Y3" s="426"/>
      <c r="Z3" s="431"/>
    </row>
    <row r="4" spans="1:26" ht="16.5" thickBot="1" x14ac:dyDescent="0.3">
      <c r="A4" s="111" t="s">
        <v>49</v>
      </c>
      <c r="B4" s="84"/>
      <c r="C4" s="84"/>
      <c r="D4" s="84"/>
      <c r="E4" s="84"/>
      <c r="F4" s="84"/>
      <c r="G4" s="84"/>
      <c r="H4" s="85"/>
      <c r="I4" s="266">
        <f>SUM(B4:H4)</f>
        <v>0</v>
      </c>
      <c r="J4" s="95"/>
      <c r="K4" s="113">
        <f>I4+J4</f>
        <v>0</v>
      </c>
      <c r="L4" s="84"/>
      <c r="M4" s="84"/>
      <c r="N4" s="84"/>
      <c r="O4" s="84"/>
      <c r="P4" s="84"/>
      <c r="Q4" s="84"/>
      <c r="R4" s="84"/>
      <c r="S4" s="84"/>
      <c r="T4" s="87">
        <f>SUM(L4:S4)</f>
        <v>0</v>
      </c>
      <c r="U4" s="84"/>
      <c r="V4" s="84"/>
      <c r="W4" s="84"/>
      <c r="X4" s="84"/>
      <c r="Y4" s="87">
        <f>SUM(U4:X4)</f>
        <v>0</v>
      </c>
      <c r="Z4" s="117">
        <v>100</v>
      </c>
    </row>
    <row r="5" spans="1:26" ht="15.75" x14ac:dyDescent="0.25">
      <c r="A5" s="88">
        <v>1</v>
      </c>
      <c r="B5" s="80"/>
      <c r="C5" s="80"/>
      <c r="D5" s="80"/>
      <c r="E5" s="80"/>
      <c r="F5" s="80"/>
      <c r="G5" s="80"/>
      <c r="H5" s="78"/>
      <c r="I5" s="262">
        <f>SUM(B5:H5)</f>
        <v>0</v>
      </c>
      <c r="J5" s="80"/>
      <c r="K5" s="79">
        <f>I5+J5</f>
        <v>0</v>
      </c>
      <c r="L5" s="80"/>
      <c r="M5" s="80"/>
      <c r="N5" s="80"/>
      <c r="O5" s="80"/>
      <c r="P5" s="80"/>
      <c r="Q5" s="80"/>
      <c r="R5" s="80"/>
      <c r="S5" s="80"/>
      <c r="T5" s="79">
        <f>SUM(L5:S5)</f>
        <v>0</v>
      </c>
      <c r="U5" s="80"/>
      <c r="V5" s="80"/>
      <c r="W5" s="80"/>
      <c r="X5" s="80"/>
      <c r="Y5" s="79">
        <f>SUM(U5:X5)</f>
        <v>0</v>
      </c>
      <c r="Z5" s="93">
        <f>K5+T5+Y5</f>
        <v>0</v>
      </c>
    </row>
    <row r="6" spans="1:26" ht="15.75" x14ac:dyDescent="0.25">
      <c r="A6" s="94">
        <v>2</v>
      </c>
      <c r="B6" s="81"/>
      <c r="C6" s="81"/>
      <c r="D6" s="81"/>
      <c r="E6" s="81"/>
      <c r="F6" s="81"/>
      <c r="G6" s="81"/>
      <c r="H6" s="82"/>
      <c r="I6" s="263">
        <f t="shared" ref="I6:I46" si="0">SUM(B6:H6)</f>
        <v>0</v>
      </c>
      <c r="J6" s="81"/>
      <c r="K6" s="83">
        <f t="shared" ref="K6:K46" si="1">I6+J6</f>
        <v>0</v>
      </c>
      <c r="L6" s="81"/>
      <c r="M6" s="81"/>
      <c r="N6" s="81"/>
      <c r="O6" s="81"/>
      <c r="P6" s="81"/>
      <c r="Q6" s="81"/>
      <c r="R6" s="81"/>
      <c r="S6" s="81"/>
      <c r="T6" s="83">
        <f t="shared" ref="T6:T46" si="2">SUM(L6:S6)</f>
        <v>0</v>
      </c>
      <c r="U6" s="81"/>
      <c r="V6" s="81"/>
      <c r="W6" s="81"/>
      <c r="X6" s="81"/>
      <c r="Y6" s="83">
        <f t="shared" ref="Y6:Y46" si="3">SUM(U6:X6)</f>
        <v>0</v>
      </c>
      <c r="Z6" s="114">
        <f t="shared" ref="Z6:Z46" si="4">K6+T6+Y6</f>
        <v>0</v>
      </c>
    </row>
    <row r="7" spans="1:26" ht="15.75" x14ac:dyDescent="0.25">
      <c r="A7" s="94">
        <v>3</v>
      </c>
      <c r="B7" s="81"/>
      <c r="C7" s="81"/>
      <c r="D7" s="81"/>
      <c r="E7" s="81"/>
      <c r="F7" s="81"/>
      <c r="G7" s="81"/>
      <c r="H7" s="82"/>
      <c r="I7" s="263">
        <f t="shared" si="0"/>
        <v>0</v>
      </c>
      <c r="J7" s="81"/>
      <c r="K7" s="83">
        <f t="shared" si="1"/>
        <v>0</v>
      </c>
      <c r="L7" s="81"/>
      <c r="M7" s="81"/>
      <c r="N7" s="81"/>
      <c r="O7" s="81"/>
      <c r="P7" s="81"/>
      <c r="Q7" s="81"/>
      <c r="R7" s="81"/>
      <c r="S7" s="81"/>
      <c r="T7" s="83">
        <f t="shared" si="2"/>
        <v>0</v>
      </c>
      <c r="U7" s="81"/>
      <c r="V7" s="81"/>
      <c r="W7" s="81"/>
      <c r="X7" s="81"/>
      <c r="Y7" s="83">
        <f t="shared" si="3"/>
        <v>0</v>
      </c>
      <c r="Z7" s="114">
        <f t="shared" si="4"/>
        <v>0</v>
      </c>
    </row>
    <row r="8" spans="1:26" ht="15.75" x14ac:dyDescent="0.25">
      <c r="A8" s="94">
        <v>4</v>
      </c>
      <c r="B8" s="81"/>
      <c r="C8" s="81"/>
      <c r="D8" s="81"/>
      <c r="E8" s="81"/>
      <c r="F8" s="81"/>
      <c r="G8" s="81"/>
      <c r="H8" s="82"/>
      <c r="I8" s="263">
        <f t="shared" si="0"/>
        <v>0</v>
      </c>
      <c r="J8" s="81"/>
      <c r="K8" s="83">
        <f t="shared" si="1"/>
        <v>0</v>
      </c>
      <c r="L8" s="81"/>
      <c r="M8" s="81"/>
      <c r="N8" s="81"/>
      <c r="O8" s="81"/>
      <c r="P8" s="81"/>
      <c r="Q8" s="81"/>
      <c r="R8" s="81"/>
      <c r="S8" s="81"/>
      <c r="T8" s="83">
        <f t="shared" si="2"/>
        <v>0</v>
      </c>
      <c r="U8" s="81"/>
      <c r="V8" s="81"/>
      <c r="W8" s="81"/>
      <c r="X8" s="81"/>
      <c r="Y8" s="83">
        <f t="shared" si="3"/>
        <v>0</v>
      </c>
      <c r="Z8" s="114">
        <f t="shared" si="4"/>
        <v>0</v>
      </c>
    </row>
    <row r="9" spans="1:26" ht="16.5" thickBot="1" x14ac:dyDescent="0.3">
      <c r="A9" s="116">
        <v>5</v>
      </c>
      <c r="B9" s="84"/>
      <c r="C9" s="84"/>
      <c r="D9" s="84"/>
      <c r="E9" s="84"/>
      <c r="F9" s="84"/>
      <c r="G9" s="84"/>
      <c r="H9" s="85"/>
      <c r="I9" s="264">
        <f t="shared" si="0"/>
        <v>0</v>
      </c>
      <c r="J9" s="84"/>
      <c r="K9" s="87">
        <f t="shared" si="1"/>
        <v>0</v>
      </c>
      <c r="L9" s="84"/>
      <c r="M9" s="84"/>
      <c r="N9" s="84"/>
      <c r="O9" s="84"/>
      <c r="P9" s="84"/>
      <c r="Q9" s="84"/>
      <c r="R9" s="84"/>
      <c r="S9" s="84"/>
      <c r="T9" s="87">
        <f t="shared" si="2"/>
        <v>0</v>
      </c>
      <c r="U9" s="84"/>
      <c r="V9" s="84"/>
      <c r="W9" s="84"/>
      <c r="X9" s="84"/>
      <c r="Y9" s="87">
        <f t="shared" si="3"/>
        <v>0</v>
      </c>
      <c r="Z9" s="117">
        <f t="shared" si="4"/>
        <v>0</v>
      </c>
    </row>
    <row r="10" spans="1:26" ht="15.75" x14ac:dyDescent="0.25">
      <c r="A10" s="88">
        <v>6</v>
      </c>
      <c r="B10" s="80"/>
      <c r="C10" s="80"/>
      <c r="D10" s="80"/>
      <c r="E10" s="80"/>
      <c r="F10" s="80"/>
      <c r="G10" s="80"/>
      <c r="H10" s="78"/>
      <c r="I10" s="262">
        <f t="shared" si="0"/>
        <v>0</v>
      </c>
      <c r="J10" s="80"/>
      <c r="K10" s="79">
        <f t="shared" si="1"/>
        <v>0</v>
      </c>
      <c r="L10" s="80"/>
      <c r="M10" s="80"/>
      <c r="N10" s="80"/>
      <c r="O10" s="80"/>
      <c r="P10" s="80"/>
      <c r="Q10" s="80"/>
      <c r="R10" s="80"/>
      <c r="S10" s="80"/>
      <c r="T10" s="79">
        <f t="shared" si="2"/>
        <v>0</v>
      </c>
      <c r="U10" s="80"/>
      <c r="V10" s="80"/>
      <c r="W10" s="80"/>
      <c r="X10" s="80"/>
      <c r="Y10" s="79">
        <f t="shared" si="3"/>
        <v>0</v>
      </c>
      <c r="Z10" s="93">
        <f t="shared" si="4"/>
        <v>0</v>
      </c>
    </row>
    <row r="11" spans="1:26" ht="15.75" x14ac:dyDescent="0.25">
      <c r="A11" s="94">
        <v>7</v>
      </c>
      <c r="B11" s="81"/>
      <c r="C11" s="81"/>
      <c r="D11" s="81"/>
      <c r="E11" s="81"/>
      <c r="F11" s="81"/>
      <c r="G11" s="81"/>
      <c r="H11" s="82"/>
      <c r="I11" s="263">
        <f t="shared" si="0"/>
        <v>0</v>
      </c>
      <c r="J11" s="81"/>
      <c r="K11" s="83">
        <f t="shared" si="1"/>
        <v>0</v>
      </c>
      <c r="L11" s="81"/>
      <c r="M11" s="81"/>
      <c r="N11" s="81"/>
      <c r="O11" s="81"/>
      <c r="P11" s="81"/>
      <c r="Q11" s="81"/>
      <c r="R11" s="81"/>
      <c r="S11" s="81"/>
      <c r="T11" s="83">
        <f t="shared" si="2"/>
        <v>0</v>
      </c>
      <c r="U11" s="81"/>
      <c r="V11" s="81"/>
      <c r="W11" s="81"/>
      <c r="X11" s="81"/>
      <c r="Y11" s="83">
        <f t="shared" si="3"/>
        <v>0</v>
      </c>
      <c r="Z11" s="114">
        <f t="shared" si="4"/>
        <v>0</v>
      </c>
    </row>
    <row r="12" spans="1:26" ht="15.75" x14ac:dyDescent="0.25">
      <c r="A12" s="94">
        <v>8</v>
      </c>
      <c r="B12" s="81"/>
      <c r="C12" s="81"/>
      <c r="D12" s="81"/>
      <c r="E12" s="81"/>
      <c r="F12" s="81"/>
      <c r="G12" s="81"/>
      <c r="H12" s="82"/>
      <c r="I12" s="263">
        <f t="shared" si="0"/>
        <v>0</v>
      </c>
      <c r="J12" s="81"/>
      <c r="K12" s="83">
        <f t="shared" si="1"/>
        <v>0</v>
      </c>
      <c r="L12" s="81"/>
      <c r="M12" s="81"/>
      <c r="N12" s="81"/>
      <c r="O12" s="81"/>
      <c r="P12" s="81"/>
      <c r="Q12" s="81"/>
      <c r="R12" s="81"/>
      <c r="S12" s="81"/>
      <c r="T12" s="83">
        <f t="shared" si="2"/>
        <v>0</v>
      </c>
      <c r="U12" s="81"/>
      <c r="V12" s="81"/>
      <c r="W12" s="81"/>
      <c r="X12" s="81"/>
      <c r="Y12" s="83">
        <f t="shared" si="3"/>
        <v>0</v>
      </c>
      <c r="Z12" s="114">
        <f t="shared" si="4"/>
        <v>0</v>
      </c>
    </row>
    <row r="13" spans="1:26" ht="15.75" x14ac:dyDescent="0.25">
      <c r="A13" s="94">
        <v>9</v>
      </c>
      <c r="B13" s="81"/>
      <c r="C13" s="81"/>
      <c r="D13" s="81"/>
      <c r="E13" s="81"/>
      <c r="F13" s="81"/>
      <c r="G13" s="81"/>
      <c r="H13" s="82"/>
      <c r="I13" s="263">
        <f t="shared" si="0"/>
        <v>0</v>
      </c>
      <c r="J13" s="81"/>
      <c r="K13" s="83">
        <f t="shared" si="1"/>
        <v>0</v>
      </c>
      <c r="L13" s="81"/>
      <c r="M13" s="81"/>
      <c r="N13" s="81"/>
      <c r="O13" s="81"/>
      <c r="P13" s="81"/>
      <c r="Q13" s="81"/>
      <c r="R13" s="81"/>
      <c r="S13" s="81"/>
      <c r="T13" s="83">
        <f t="shared" si="2"/>
        <v>0</v>
      </c>
      <c r="U13" s="81"/>
      <c r="V13" s="81"/>
      <c r="W13" s="81"/>
      <c r="X13" s="81"/>
      <c r="Y13" s="83">
        <f t="shared" si="3"/>
        <v>0</v>
      </c>
      <c r="Z13" s="114">
        <f t="shared" si="4"/>
        <v>0</v>
      </c>
    </row>
    <row r="14" spans="1:26" ht="16.5" thickBot="1" x14ac:dyDescent="0.3">
      <c r="A14" s="116">
        <v>10</v>
      </c>
      <c r="B14" s="84"/>
      <c r="C14" s="84"/>
      <c r="D14" s="84"/>
      <c r="E14" s="84"/>
      <c r="F14" s="84"/>
      <c r="G14" s="84"/>
      <c r="H14" s="85"/>
      <c r="I14" s="264">
        <f t="shared" si="0"/>
        <v>0</v>
      </c>
      <c r="J14" s="84"/>
      <c r="K14" s="87">
        <f t="shared" si="1"/>
        <v>0</v>
      </c>
      <c r="L14" s="84"/>
      <c r="M14" s="84"/>
      <c r="N14" s="84"/>
      <c r="O14" s="84"/>
      <c r="P14" s="84"/>
      <c r="Q14" s="84"/>
      <c r="R14" s="84"/>
      <c r="S14" s="84"/>
      <c r="T14" s="87">
        <f t="shared" si="2"/>
        <v>0</v>
      </c>
      <c r="U14" s="84"/>
      <c r="V14" s="84"/>
      <c r="W14" s="84"/>
      <c r="X14" s="84"/>
      <c r="Y14" s="87">
        <f t="shared" si="3"/>
        <v>0</v>
      </c>
      <c r="Z14" s="117">
        <f t="shared" si="4"/>
        <v>0</v>
      </c>
    </row>
    <row r="15" spans="1:26" ht="15.75" x14ac:dyDescent="0.25">
      <c r="A15" s="88">
        <v>11</v>
      </c>
      <c r="B15" s="80"/>
      <c r="C15" s="80"/>
      <c r="D15" s="80"/>
      <c r="E15" s="80"/>
      <c r="F15" s="80"/>
      <c r="G15" s="80"/>
      <c r="H15" s="78"/>
      <c r="I15" s="262">
        <f t="shared" si="0"/>
        <v>0</v>
      </c>
      <c r="J15" s="80"/>
      <c r="K15" s="79">
        <f t="shared" si="1"/>
        <v>0</v>
      </c>
      <c r="L15" s="80"/>
      <c r="M15" s="80"/>
      <c r="N15" s="80"/>
      <c r="O15" s="80"/>
      <c r="P15" s="80"/>
      <c r="Q15" s="80"/>
      <c r="R15" s="80"/>
      <c r="S15" s="80"/>
      <c r="T15" s="79">
        <f t="shared" si="2"/>
        <v>0</v>
      </c>
      <c r="U15" s="80"/>
      <c r="V15" s="80"/>
      <c r="W15" s="80"/>
      <c r="X15" s="80"/>
      <c r="Y15" s="79">
        <f t="shared" si="3"/>
        <v>0</v>
      </c>
      <c r="Z15" s="93">
        <f t="shared" si="4"/>
        <v>0</v>
      </c>
    </row>
    <row r="16" spans="1:26" ht="15.75" x14ac:dyDescent="0.25">
      <c r="A16" s="94">
        <v>12</v>
      </c>
      <c r="B16" s="81"/>
      <c r="C16" s="81"/>
      <c r="D16" s="81"/>
      <c r="E16" s="81"/>
      <c r="F16" s="81"/>
      <c r="G16" s="81"/>
      <c r="H16" s="82"/>
      <c r="I16" s="263">
        <f t="shared" si="0"/>
        <v>0</v>
      </c>
      <c r="J16" s="81"/>
      <c r="K16" s="83">
        <f t="shared" si="1"/>
        <v>0</v>
      </c>
      <c r="L16" s="81"/>
      <c r="M16" s="81"/>
      <c r="N16" s="81"/>
      <c r="O16" s="81"/>
      <c r="P16" s="81"/>
      <c r="Q16" s="81"/>
      <c r="R16" s="81"/>
      <c r="S16" s="81"/>
      <c r="T16" s="83">
        <f t="shared" si="2"/>
        <v>0</v>
      </c>
      <c r="U16" s="81"/>
      <c r="V16" s="81"/>
      <c r="W16" s="81"/>
      <c r="X16" s="81"/>
      <c r="Y16" s="83">
        <f t="shared" si="3"/>
        <v>0</v>
      </c>
      <c r="Z16" s="114">
        <f t="shared" si="4"/>
        <v>0</v>
      </c>
    </row>
    <row r="17" spans="1:26" ht="15.75" x14ac:dyDescent="0.25">
      <c r="A17" s="94">
        <v>13</v>
      </c>
      <c r="B17" s="81"/>
      <c r="C17" s="81"/>
      <c r="D17" s="81"/>
      <c r="E17" s="81"/>
      <c r="F17" s="81"/>
      <c r="G17" s="81"/>
      <c r="H17" s="82"/>
      <c r="I17" s="263">
        <f t="shared" si="0"/>
        <v>0</v>
      </c>
      <c r="J17" s="81"/>
      <c r="K17" s="83">
        <f t="shared" si="1"/>
        <v>0</v>
      </c>
      <c r="L17" s="81"/>
      <c r="M17" s="81"/>
      <c r="N17" s="81"/>
      <c r="O17" s="81"/>
      <c r="P17" s="81"/>
      <c r="Q17" s="81"/>
      <c r="R17" s="81"/>
      <c r="S17" s="81"/>
      <c r="T17" s="83">
        <f t="shared" si="2"/>
        <v>0</v>
      </c>
      <c r="U17" s="81"/>
      <c r="V17" s="81"/>
      <c r="W17" s="81"/>
      <c r="X17" s="81"/>
      <c r="Y17" s="83">
        <f t="shared" si="3"/>
        <v>0</v>
      </c>
      <c r="Z17" s="114">
        <f t="shared" si="4"/>
        <v>0</v>
      </c>
    </row>
    <row r="18" spans="1:26" ht="15.75" x14ac:dyDescent="0.25">
      <c r="A18" s="94">
        <v>14</v>
      </c>
      <c r="B18" s="81"/>
      <c r="C18" s="81"/>
      <c r="D18" s="81"/>
      <c r="E18" s="81"/>
      <c r="F18" s="81"/>
      <c r="G18" s="81"/>
      <c r="H18" s="82"/>
      <c r="I18" s="263">
        <f t="shared" si="0"/>
        <v>0</v>
      </c>
      <c r="J18" s="81"/>
      <c r="K18" s="83">
        <f t="shared" si="1"/>
        <v>0</v>
      </c>
      <c r="L18" s="81"/>
      <c r="M18" s="81"/>
      <c r="N18" s="81"/>
      <c r="O18" s="81"/>
      <c r="P18" s="81"/>
      <c r="Q18" s="81"/>
      <c r="R18" s="81"/>
      <c r="S18" s="81"/>
      <c r="T18" s="83">
        <f t="shared" si="2"/>
        <v>0</v>
      </c>
      <c r="U18" s="81"/>
      <c r="V18" s="81"/>
      <c r="W18" s="81"/>
      <c r="X18" s="81"/>
      <c r="Y18" s="83">
        <f t="shared" si="3"/>
        <v>0</v>
      </c>
      <c r="Z18" s="114">
        <f t="shared" si="4"/>
        <v>0</v>
      </c>
    </row>
    <row r="19" spans="1:26" ht="16.5" thickBot="1" x14ac:dyDescent="0.3">
      <c r="A19" s="116">
        <v>15</v>
      </c>
      <c r="B19" s="84"/>
      <c r="C19" s="84"/>
      <c r="D19" s="84"/>
      <c r="E19" s="84"/>
      <c r="F19" s="84"/>
      <c r="G19" s="84"/>
      <c r="H19" s="85"/>
      <c r="I19" s="264">
        <f t="shared" si="0"/>
        <v>0</v>
      </c>
      <c r="J19" s="84"/>
      <c r="K19" s="87">
        <f t="shared" si="1"/>
        <v>0</v>
      </c>
      <c r="L19" s="84"/>
      <c r="M19" s="84"/>
      <c r="N19" s="84"/>
      <c r="O19" s="84"/>
      <c r="P19" s="84"/>
      <c r="Q19" s="84"/>
      <c r="R19" s="84"/>
      <c r="S19" s="84"/>
      <c r="T19" s="87">
        <f t="shared" si="2"/>
        <v>0</v>
      </c>
      <c r="U19" s="84"/>
      <c r="V19" s="84"/>
      <c r="W19" s="84"/>
      <c r="X19" s="84"/>
      <c r="Y19" s="87">
        <f t="shared" si="3"/>
        <v>0</v>
      </c>
      <c r="Z19" s="117">
        <f t="shared" si="4"/>
        <v>0</v>
      </c>
    </row>
    <row r="20" spans="1:26" ht="15.75" x14ac:dyDescent="0.25">
      <c r="A20" s="88">
        <v>16</v>
      </c>
      <c r="B20" s="80"/>
      <c r="C20" s="80"/>
      <c r="D20" s="80"/>
      <c r="E20" s="80"/>
      <c r="F20" s="80"/>
      <c r="G20" s="80"/>
      <c r="H20" s="78"/>
      <c r="I20" s="262">
        <f t="shared" si="0"/>
        <v>0</v>
      </c>
      <c r="J20" s="80"/>
      <c r="K20" s="79">
        <f t="shared" si="1"/>
        <v>0</v>
      </c>
      <c r="L20" s="80"/>
      <c r="M20" s="80"/>
      <c r="N20" s="80"/>
      <c r="O20" s="80"/>
      <c r="P20" s="80"/>
      <c r="Q20" s="80"/>
      <c r="R20" s="80"/>
      <c r="S20" s="80"/>
      <c r="T20" s="79">
        <f t="shared" si="2"/>
        <v>0</v>
      </c>
      <c r="U20" s="80"/>
      <c r="V20" s="80"/>
      <c r="W20" s="80"/>
      <c r="X20" s="80"/>
      <c r="Y20" s="79">
        <f t="shared" si="3"/>
        <v>0</v>
      </c>
      <c r="Z20" s="93">
        <f t="shared" si="4"/>
        <v>0</v>
      </c>
    </row>
    <row r="21" spans="1:26" ht="15.75" x14ac:dyDescent="0.25">
      <c r="A21" s="94">
        <v>17</v>
      </c>
      <c r="B21" s="81"/>
      <c r="C21" s="81"/>
      <c r="D21" s="81"/>
      <c r="E21" s="81"/>
      <c r="F21" s="81"/>
      <c r="G21" s="81"/>
      <c r="H21" s="82"/>
      <c r="I21" s="263">
        <f t="shared" si="0"/>
        <v>0</v>
      </c>
      <c r="J21" s="81"/>
      <c r="K21" s="83">
        <f t="shared" si="1"/>
        <v>0</v>
      </c>
      <c r="L21" s="81"/>
      <c r="M21" s="81"/>
      <c r="N21" s="81"/>
      <c r="O21" s="81"/>
      <c r="P21" s="81"/>
      <c r="Q21" s="81"/>
      <c r="R21" s="81"/>
      <c r="S21" s="81"/>
      <c r="T21" s="83">
        <f t="shared" si="2"/>
        <v>0</v>
      </c>
      <c r="U21" s="81"/>
      <c r="V21" s="81"/>
      <c r="W21" s="81"/>
      <c r="X21" s="81"/>
      <c r="Y21" s="83">
        <f t="shared" si="3"/>
        <v>0</v>
      </c>
      <c r="Z21" s="114">
        <f t="shared" si="4"/>
        <v>0</v>
      </c>
    </row>
    <row r="22" spans="1:26" ht="15.75" x14ac:dyDescent="0.25">
      <c r="A22" s="94">
        <v>18</v>
      </c>
      <c r="B22" s="81"/>
      <c r="C22" s="81"/>
      <c r="D22" s="81"/>
      <c r="E22" s="81"/>
      <c r="F22" s="81"/>
      <c r="G22" s="81"/>
      <c r="H22" s="82"/>
      <c r="I22" s="263">
        <f t="shared" si="0"/>
        <v>0</v>
      </c>
      <c r="J22" s="81"/>
      <c r="K22" s="83">
        <f t="shared" si="1"/>
        <v>0</v>
      </c>
      <c r="L22" s="81"/>
      <c r="M22" s="81"/>
      <c r="N22" s="81"/>
      <c r="O22" s="81"/>
      <c r="P22" s="81"/>
      <c r="Q22" s="81"/>
      <c r="R22" s="81"/>
      <c r="S22" s="81"/>
      <c r="T22" s="83">
        <f t="shared" si="2"/>
        <v>0</v>
      </c>
      <c r="U22" s="81"/>
      <c r="V22" s="81"/>
      <c r="W22" s="81"/>
      <c r="X22" s="81"/>
      <c r="Y22" s="83">
        <f t="shared" si="3"/>
        <v>0</v>
      </c>
      <c r="Z22" s="114">
        <f t="shared" si="4"/>
        <v>0</v>
      </c>
    </row>
    <row r="23" spans="1:26" ht="15.75" x14ac:dyDescent="0.25">
      <c r="A23" s="94">
        <v>19</v>
      </c>
      <c r="B23" s="81"/>
      <c r="C23" s="81"/>
      <c r="D23" s="81"/>
      <c r="E23" s="81"/>
      <c r="F23" s="81"/>
      <c r="G23" s="81"/>
      <c r="H23" s="82"/>
      <c r="I23" s="263">
        <f t="shared" si="0"/>
        <v>0</v>
      </c>
      <c r="J23" s="81"/>
      <c r="K23" s="83">
        <f t="shared" si="1"/>
        <v>0</v>
      </c>
      <c r="L23" s="81"/>
      <c r="M23" s="81"/>
      <c r="N23" s="81"/>
      <c r="O23" s="81"/>
      <c r="P23" s="81"/>
      <c r="Q23" s="81"/>
      <c r="R23" s="81"/>
      <c r="S23" s="81"/>
      <c r="T23" s="83">
        <f t="shared" si="2"/>
        <v>0</v>
      </c>
      <c r="U23" s="81"/>
      <c r="V23" s="81"/>
      <c r="W23" s="81"/>
      <c r="X23" s="81"/>
      <c r="Y23" s="83">
        <f t="shared" si="3"/>
        <v>0</v>
      </c>
      <c r="Z23" s="114">
        <f t="shared" si="4"/>
        <v>0</v>
      </c>
    </row>
    <row r="24" spans="1:26" ht="16.5" thickBot="1" x14ac:dyDescent="0.3">
      <c r="A24" s="116">
        <v>20</v>
      </c>
      <c r="B24" s="84"/>
      <c r="C24" s="84"/>
      <c r="D24" s="84"/>
      <c r="E24" s="84"/>
      <c r="F24" s="84"/>
      <c r="G24" s="84"/>
      <c r="H24" s="85"/>
      <c r="I24" s="264">
        <f t="shared" si="0"/>
        <v>0</v>
      </c>
      <c r="J24" s="84"/>
      <c r="K24" s="87">
        <f t="shared" si="1"/>
        <v>0</v>
      </c>
      <c r="L24" s="84"/>
      <c r="M24" s="84"/>
      <c r="N24" s="84"/>
      <c r="O24" s="84"/>
      <c r="P24" s="84"/>
      <c r="Q24" s="84"/>
      <c r="R24" s="84"/>
      <c r="S24" s="84"/>
      <c r="T24" s="87">
        <f t="shared" si="2"/>
        <v>0</v>
      </c>
      <c r="U24" s="84"/>
      <c r="V24" s="84"/>
      <c r="W24" s="84"/>
      <c r="X24" s="84"/>
      <c r="Y24" s="87">
        <f t="shared" si="3"/>
        <v>0</v>
      </c>
      <c r="Z24" s="117">
        <f t="shared" si="4"/>
        <v>0</v>
      </c>
    </row>
    <row r="25" spans="1:26" ht="15.75" x14ac:dyDescent="0.25">
      <c r="A25" s="88">
        <v>21</v>
      </c>
      <c r="B25" s="80"/>
      <c r="C25" s="80"/>
      <c r="D25" s="80"/>
      <c r="E25" s="80"/>
      <c r="F25" s="80"/>
      <c r="G25" s="80"/>
      <c r="H25" s="78"/>
      <c r="I25" s="262">
        <f t="shared" si="0"/>
        <v>0</v>
      </c>
      <c r="J25" s="80"/>
      <c r="K25" s="79">
        <f t="shared" si="1"/>
        <v>0</v>
      </c>
      <c r="L25" s="80"/>
      <c r="M25" s="80"/>
      <c r="N25" s="80"/>
      <c r="O25" s="80"/>
      <c r="P25" s="80"/>
      <c r="Q25" s="80"/>
      <c r="R25" s="80"/>
      <c r="S25" s="80"/>
      <c r="T25" s="79">
        <f t="shared" si="2"/>
        <v>0</v>
      </c>
      <c r="U25" s="80"/>
      <c r="V25" s="80"/>
      <c r="W25" s="80"/>
      <c r="X25" s="80"/>
      <c r="Y25" s="79">
        <f t="shared" si="3"/>
        <v>0</v>
      </c>
      <c r="Z25" s="93">
        <f t="shared" si="4"/>
        <v>0</v>
      </c>
    </row>
    <row r="26" spans="1:26" ht="15.75" x14ac:dyDescent="0.25">
      <c r="A26" s="94">
        <v>22</v>
      </c>
      <c r="B26" s="81"/>
      <c r="C26" s="81"/>
      <c r="D26" s="81"/>
      <c r="E26" s="81"/>
      <c r="F26" s="81"/>
      <c r="G26" s="81"/>
      <c r="H26" s="82"/>
      <c r="I26" s="263">
        <f t="shared" si="0"/>
        <v>0</v>
      </c>
      <c r="J26" s="81"/>
      <c r="K26" s="83">
        <f t="shared" si="1"/>
        <v>0</v>
      </c>
      <c r="L26" s="81"/>
      <c r="M26" s="81"/>
      <c r="N26" s="81"/>
      <c r="O26" s="81"/>
      <c r="P26" s="81"/>
      <c r="Q26" s="81"/>
      <c r="R26" s="81"/>
      <c r="S26" s="81"/>
      <c r="T26" s="83">
        <f t="shared" si="2"/>
        <v>0</v>
      </c>
      <c r="U26" s="81"/>
      <c r="V26" s="81"/>
      <c r="W26" s="81"/>
      <c r="X26" s="81"/>
      <c r="Y26" s="83">
        <f t="shared" si="3"/>
        <v>0</v>
      </c>
      <c r="Z26" s="114">
        <f t="shared" si="4"/>
        <v>0</v>
      </c>
    </row>
    <row r="27" spans="1:26" ht="15.75" x14ac:dyDescent="0.25">
      <c r="A27" s="94">
        <v>23</v>
      </c>
      <c r="B27" s="81"/>
      <c r="C27" s="81"/>
      <c r="D27" s="81"/>
      <c r="E27" s="81"/>
      <c r="F27" s="81"/>
      <c r="G27" s="81"/>
      <c r="H27" s="82"/>
      <c r="I27" s="263">
        <f t="shared" si="0"/>
        <v>0</v>
      </c>
      <c r="J27" s="81"/>
      <c r="K27" s="83">
        <f t="shared" si="1"/>
        <v>0</v>
      </c>
      <c r="L27" s="81"/>
      <c r="M27" s="81"/>
      <c r="N27" s="81"/>
      <c r="O27" s="81"/>
      <c r="P27" s="81"/>
      <c r="Q27" s="81"/>
      <c r="R27" s="81"/>
      <c r="S27" s="81"/>
      <c r="T27" s="83">
        <f t="shared" si="2"/>
        <v>0</v>
      </c>
      <c r="U27" s="81"/>
      <c r="V27" s="81"/>
      <c r="W27" s="81"/>
      <c r="X27" s="81"/>
      <c r="Y27" s="83">
        <f t="shared" si="3"/>
        <v>0</v>
      </c>
      <c r="Z27" s="114">
        <f t="shared" si="4"/>
        <v>0</v>
      </c>
    </row>
    <row r="28" spans="1:26" ht="15.75" x14ac:dyDescent="0.25">
      <c r="A28" s="94">
        <v>24</v>
      </c>
      <c r="B28" s="81"/>
      <c r="C28" s="81"/>
      <c r="D28" s="81"/>
      <c r="E28" s="81"/>
      <c r="F28" s="81"/>
      <c r="G28" s="81"/>
      <c r="H28" s="82"/>
      <c r="I28" s="263">
        <f t="shared" si="0"/>
        <v>0</v>
      </c>
      <c r="J28" s="81"/>
      <c r="K28" s="83">
        <f t="shared" si="1"/>
        <v>0</v>
      </c>
      <c r="L28" s="81"/>
      <c r="M28" s="81"/>
      <c r="N28" s="81"/>
      <c r="O28" s="81"/>
      <c r="P28" s="81"/>
      <c r="Q28" s="81"/>
      <c r="R28" s="81"/>
      <c r="S28" s="81"/>
      <c r="T28" s="83">
        <f t="shared" si="2"/>
        <v>0</v>
      </c>
      <c r="U28" s="81"/>
      <c r="V28" s="81"/>
      <c r="W28" s="81"/>
      <c r="X28" s="81"/>
      <c r="Y28" s="83">
        <f t="shared" si="3"/>
        <v>0</v>
      </c>
      <c r="Z28" s="114">
        <f t="shared" si="4"/>
        <v>0</v>
      </c>
    </row>
    <row r="29" spans="1:26" ht="16.5" thickBot="1" x14ac:dyDescent="0.3">
      <c r="A29" s="116">
        <v>25</v>
      </c>
      <c r="B29" s="84"/>
      <c r="C29" s="84"/>
      <c r="D29" s="84"/>
      <c r="E29" s="84"/>
      <c r="F29" s="84"/>
      <c r="G29" s="84"/>
      <c r="H29" s="85"/>
      <c r="I29" s="264">
        <f t="shared" si="0"/>
        <v>0</v>
      </c>
      <c r="J29" s="84"/>
      <c r="K29" s="87">
        <f t="shared" si="1"/>
        <v>0</v>
      </c>
      <c r="L29" s="84"/>
      <c r="M29" s="84"/>
      <c r="N29" s="84"/>
      <c r="O29" s="84"/>
      <c r="P29" s="84"/>
      <c r="Q29" s="84"/>
      <c r="R29" s="84"/>
      <c r="S29" s="84"/>
      <c r="T29" s="87">
        <f t="shared" si="2"/>
        <v>0</v>
      </c>
      <c r="U29" s="84"/>
      <c r="V29" s="84"/>
      <c r="W29" s="84"/>
      <c r="X29" s="84"/>
      <c r="Y29" s="87">
        <f t="shared" si="3"/>
        <v>0</v>
      </c>
      <c r="Z29" s="117">
        <f t="shared" si="4"/>
        <v>0</v>
      </c>
    </row>
    <row r="30" spans="1:26" ht="15.75" x14ac:dyDescent="0.25">
      <c r="A30" s="88">
        <v>26</v>
      </c>
      <c r="B30" s="80"/>
      <c r="C30" s="80"/>
      <c r="D30" s="80"/>
      <c r="E30" s="80"/>
      <c r="F30" s="80"/>
      <c r="G30" s="80"/>
      <c r="H30" s="78"/>
      <c r="I30" s="262">
        <f t="shared" si="0"/>
        <v>0</v>
      </c>
      <c r="J30" s="80"/>
      <c r="K30" s="79">
        <f t="shared" si="1"/>
        <v>0</v>
      </c>
      <c r="L30" s="80"/>
      <c r="M30" s="80"/>
      <c r="N30" s="80"/>
      <c r="O30" s="80"/>
      <c r="P30" s="80"/>
      <c r="Q30" s="80"/>
      <c r="R30" s="80"/>
      <c r="S30" s="80"/>
      <c r="T30" s="79">
        <f t="shared" si="2"/>
        <v>0</v>
      </c>
      <c r="U30" s="80"/>
      <c r="V30" s="80"/>
      <c r="W30" s="80"/>
      <c r="X30" s="80"/>
      <c r="Y30" s="79">
        <f t="shared" si="3"/>
        <v>0</v>
      </c>
      <c r="Z30" s="93">
        <f t="shared" si="4"/>
        <v>0</v>
      </c>
    </row>
    <row r="31" spans="1:26" ht="15.75" x14ac:dyDescent="0.25">
      <c r="A31" s="94">
        <v>27</v>
      </c>
      <c r="B31" s="81"/>
      <c r="C31" s="81"/>
      <c r="D31" s="81"/>
      <c r="E31" s="81"/>
      <c r="F31" s="81"/>
      <c r="G31" s="81"/>
      <c r="H31" s="82"/>
      <c r="I31" s="263">
        <f t="shared" si="0"/>
        <v>0</v>
      </c>
      <c r="J31" s="81"/>
      <c r="K31" s="83">
        <f t="shared" si="1"/>
        <v>0</v>
      </c>
      <c r="L31" s="81"/>
      <c r="M31" s="81"/>
      <c r="N31" s="81"/>
      <c r="O31" s="81"/>
      <c r="P31" s="81"/>
      <c r="Q31" s="81"/>
      <c r="R31" s="81"/>
      <c r="S31" s="81"/>
      <c r="T31" s="83">
        <f t="shared" si="2"/>
        <v>0</v>
      </c>
      <c r="U31" s="81"/>
      <c r="V31" s="81"/>
      <c r="W31" s="81"/>
      <c r="X31" s="81"/>
      <c r="Y31" s="83">
        <f t="shared" si="3"/>
        <v>0</v>
      </c>
      <c r="Z31" s="114">
        <f t="shared" si="4"/>
        <v>0</v>
      </c>
    </row>
    <row r="32" spans="1:26" ht="15.75" x14ac:dyDescent="0.25">
      <c r="A32" s="94">
        <v>28</v>
      </c>
      <c r="B32" s="81"/>
      <c r="C32" s="81"/>
      <c r="D32" s="81"/>
      <c r="E32" s="81"/>
      <c r="F32" s="81"/>
      <c r="G32" s="81"/>
      <c r="H32" s="82"/>
      <c r="I32" s="263">
        <f t="shared" si="0"/>
        <v>0</v>
      </c>
      <c r="J32" s="81"/>
      <c r="K32" s="83">
        <f t="shared" si="1"/>
        <v>0</v>
      </c>
      <c r="L32" s="81"/>
      <c r="M32" s="81"/>
      <c r="N32" s="81"/>
      <c r="O32" s="81"/>
      <c r="P32" s="81"/>
      <c r="Q32" s="81"/>
      <c r="R32" s="81"/>
      <c r="S32" s="81"/>
      <c r="T32" s="83">
        <f t="shared" si="2"/>
        <v>0</v>
      </c>
      <c r="U32" s="81"/>
      <c r="V32" s="81"/>
      <c r="W32" s="81"/>
      <c r="X32" s="81"/>
      <c r="Y32" s="83">
        <f t="shared" si="3"/>
        <v>0</v>
      </c>
      <c r="Z32" s="114">
        <f t="shared" si="4"/>
        <v>0</v>
      </c>
    </row>
    <row r="33" spans="1:26" ht="15.75" x14ac:dyDescent="0.25">
      <c r="A33" s="94">
        <v>29</v>
      </c>
      <c r="B33" s="81"/>
      <c r="C33" s="81"/>
      <c r="D33" s="81"/>
      <c r="E33" s="81"/>
      <c r="F33" s="81"/>
      <c r="G33" s="81"/>
      <c r="H33" s="82"/>
      <c r="I33" s="263">
        <f t="shared" si="0"/>
        <v>0</v>
      </c>
      <c r="J33" s="81"/>
      <c r="K33" s="83">
        <f t="shared" si="1"/>
        <v>0</v>
      </c>
      <c r="L33" s="81"/>
      <c r="M33" s="81"/>
      <c r="N33" s="81"/>
      <c r="O33" s="81"/>
      <c r="P33" s="81"/>
      <c r="Q33" s="81"/>
      <c r="R33" s="81"/>
      <c r="S33" s="81"/>
      <c r="T33" s="83">
        <f t="shared" si="2"/>
        <v>0</v>
      </c>
      <c r="U33" s="81"/>
      <c r="V33" s="81"/>
      <c r="W33" s="81"/>
      <c r="X33" s="81"/>
      <c r="Y33" s="83">
        <f t="shared" si="3"/>
        <v>0</v>
      </c>
      <c r="Z33" s="114">
        <f t="shared" si="4"/>
        <v>0</v>
      </c>
    </row>
    <row r="34" spans="1:26" ht="16.5" thickBot="1" x14ac:dyDescent="0.3">
      <c r="A34" s="116">
        <v>30</v>
      </c>
      <c r="B34" s="84"/>
      <c r="C34" s="84"/>
      <c r="D34" s="84"/>
      <c r="E34" s="84"/>
      <c r="F34" s="84"/>
      <c r="G34" s="84"/>
      <c r="H34" s="85"/>
      <c r="I34" s="264">
        <f t="shared" si="0"/>
        <v>0</v>
      </c>
      <c r="J34" s="84"/>
      <c r="K34" s="87">
        <f t="shared" si="1"/>
        <v>0</v>
      </c>
      <c r="L34" s="84"/>
      <c r="M34" s="84"/>
      <c r="N34" s="84"/>
      <c r="O34" s="84"/>
      <c r="P34" s="84"/>
      <c r="Q34" s="84"/>
      <c r="R34" s="84"/>
      <c r="S34" s="84"/>
      <c r="T34" s="87">
        <f t="shared" si="2"/>
        <v>0</v>
      </c>
      <c r="U34" s="84"/>
      <c r="V34" s="84"/>
      <c r="W34" s="84"/>
      <c r="X34" s="84"/>
      <c r="Y34" s="87">
        <f t="shared" si="3"/>
        <v>0</v>
      </c>
      <c r="Z34" s="117">
        <f t="shared" si="4"/>
        <v>0</v>
      </c>
    </row>
    <row r="35" spans="1:26" ht="15.75" x14ac:dyDescent="0.25">
      <c r="A35" s="88">
        <v>31</v>
      </c>
      <c r="B35" s="80"/>
      <c r="C35" s="80"/>
      <c r="D35" s="80"/>
      <c r="E35" s="80"/>
      <c r="F35" s="80"/>
      <c r="G35" s="80"/>
      <c r="H35" s="78"/>
      <c r="I35" s="262">
        <f t="shared" si="0"/>
        <v>0</v>
      </c>
      <c r="J35" s="80"/>
      <c r="K35" s="79">
        <f t="shared" si="1"/>
        <v>0</v>
      </c>
      <c r="L35" s="80"/>
      <c r="M35" s="80"/>
      <c r="N35" s="80"/>
      <c r="O35" s="80"/>
      <c r="P35" s="80"/>
      <c r="Q35" s="80"/>
      <c r="R35" s="80"/>
      <c r="S35" s="80"/>
      <c r="T35" s="79">
        <f t="shared" si="2"/>
        <v>0</v>
      </c>
      <c r="U35" s="80"/>
      <c r="V35" s="80"/>
      <c r="W35" s="80"/>
      <c r="X35" s="80"/>
      <c r="Y35" s="79">
        <f t="shared" si="3"/>
        <v>0</v>
      </c>
      <c r="Z35" s="93">
        <f t="shared" si="4"/>
        <v>0</v>
      </c>
    </row>
    <row r="36" spans="1:26" ht="15.75" x14ac:dyDescent="0.25">
      <c r="A36" s="94">
        <v>32</v>
      </c>
      <c r="B36" s="81"/>
      <c r="C36" s="81"/>
      <c r="D36" s="81"/>
      <c r="E36" s="81"/>
      <c r="F36" s="81"/>
      <c r="G36" s="81"/>
      <c r="H36" s="82"/>
      <c r="I36" s="263">
        <f t="shared" si="0"/>
        <v>0</v>
      </c>
      <c r="J36" s="81"/>
      <c r="K36" s="83">
        <f t="shared" si="1"/>
        <v>0</v>
      </c>
      <c r="L36" s="81"/>
      <c r="M36" s="81"/>
      <c r="N36" s="81"/>
      <c r="O36" s="81"/>
      <c r="P36" s="81"/>
      <c r="Q36" s="81"/>
      <c r="R36" s="81"/>
      <c r="S36" s="81"/>
      <c r="T36" s="83">
        <f t="shared" si="2"/>
        <v>0</v>
      </c>
      <c r="U36" s="81"/>
      <c r="V36" s="81"/>
      <c r="W36" s="81"/>
      <c r="X36" s="81"/>
      <c r="Y36" s="83">
        <f t="shared" si="3"/>
        <v>0</v>
      </c>
      <c r="Z36" s="114">
        <f t="shared" si="4"/>
        <v>0</v>
      </c>
    </row>
    <row r="37" spans="1:26" ht="15.75" x14ac:dyDescent="0.25">
      <c r="A37" s="94">
        <v>33</v>
      </c>
      <c r="B37" s="81"/>
      <c r="C37" s="81"/>
      <c r="D37" s="81"/>
      <c r="E37" s="81"/>
      <c r="F37" s="81"/>
      <c r="G37" s="81"/>
      <c r="H37" s="82"/>
      <c r="I37" s="263">
        <f t="shared" si="0"/>
        <v>0</v>
      </c>
      <c r="J37" s="81"/>
      <c r="K37" s="83">
        <f t="shared" si="1"/>
        <v>0</v>
      </c>
      <c r="L37" s="81"/>
      <c r="M37" s="81"/>
      <c r="N37" s="81"/>
      <c r="O37" s="81"/>
      <c r="P37" s="81"/>
      <c r="Q37" s="81"/>
      <c r="R37" s="81"/>
      <c r="S37" s="81"/>
      <c r="T37" s="83">
        <f t="shared" si="2"/>
        <v>0</v>
      </c>
      <c r="U37" s="81"/>
      <c r="V37" s="81"/>
      <c r="W37" s="81"/>
      <c r="X37" s="81"/>
      <c r="Y37" s="83">
        <f t="shared" si="3"/>
        <v>0</v>
      </c>
      <c r="Z37" s="114">
        <f t="shared" si="4"/>
        <v>0</v>
      </c>
    </row>
    <row r="38" spans="1:26" ht="15.75" x14ac:dyDescent="0.25">
      <c r="A38" s="94">
        <v>34</v>
      </c>
      <c r="B38" s="81"/>
      <c r="C38" s="81"/>
      <c r="D38" s="81"/>
      <c r="E38" s="81"/>
      <c r="F38" s="81"/>
      <c r="G38" s="81"/>
      <c r="H38" s="82"/>
      <c r="I38" s="263">
        <f t="shared" si="0"/>
        <v>0</v>
      </c>
      <c r="J38" s="81"/>
      <c r="K38" s="83">
        <f t="shared" si="1"/>
        <v>0</v>
      </c>
      <c r="L38" s="81"/>
      <c r="M38" s="81"/>
      <c r="N38" s="81"/>
      <c r="O38" s="81"/>
      <c r="P38" s="81"/>
      <c r="Q38" s="81"/>
      <c r="R38" s="81"/>
      <c r="S38" s="81"/>
      <c r="T38" s="83">
        <f t="shared" si="2"/>
        <v>0</v>
      </c>
      <c r="U38" s="81"/>
      <c r="V38" s="81"/>
      <c r="W38" s="81"/>
      <c r="X38" s="81"/>
      <c r="Y38" s="83">
        <f t="shared" si="3"/>
        <v>0</v>
      </c>
      <c r="Z38" s="114">
        <f t="shared" si="4"/>
        <v>0</v>
      </c>
    </row>
    <row r="39" spans="1:26" ht="16.5" thickBot="1" x14ac:dyDescent="0.3">
      <c r="A39" s="116">
        <v>35</v>
      </c>
      <c r="B39" s="84"/>
      <c r="C39" s="84"/>
      <c r="D39" s="84"/>
      <c r="E39" s="84"/>
      <c r="F39" s="84"/>
      <c r="G39" s="84"/>
      <c r="H39" s="85"/>
      <c r="I39" s="264">
        <f t="shared" si="0"/>
        <v>0</v>
      </c>
      <c r="J39" s="84"/>
      <c r="K39" s="87">
        <f t="shared" si="1"/>
        <v>0</v>
      </c>
      <c r="L39" s="84"/>
      <c r="M39" s="84"/>
      <c r="N39" s="84"/>
      <c r="O39" s="84"/>
      <c r="P39" s="84"/>
      <c r="Q39" s="84"/>
      <c r="R39" s="84"/>
      <c r="S39" s="84"/>
      <c r="T39" s="87">
        <f t="shared" si="2"/>
        <v>0</v>
      </c>
      <c r="U39" s="84"/>
      <c r="V39" s="84"/>
      <c r="W39" s="84"/>
      <c r="X39" s="84"/>
      <c r="Y39" s="87">
        <f t="shared" si="3"/>
        <v>0</v>
      </c>
      <c r="Z39" s="117">
        <f t="shared" si="4"/>
        <v>0</v>
      </c>
    </row>
    <row r="40" spans="1:26" ht="15.75" x14ac:dyDescent="0.25">
      <c r="A40" s="88">
        <v>36</v>
      </c>
      <c r="B40" s="80"/>
      <c r="C40" s="80"/>
      <c r="D40" s="80"/>
      <c r="E40" s="80"/>
      <c r="F40" s="80"/>
      <c r="G40" s="80"/>
      <c r="H40" s="78"/>
      <c r="I40" s="262">
        <f t="shared" si="0"/>
        <v>0</v>
      </c>
      <c r="J40" s="80"/>
      <c r="K40" s="79">
        <f t="shared" si="1"/>
        <v>0</v>
      </c>
      <c r="L40" s="80"/>
      <c r="M40" s="80"/>
      <c r="N40" s="80"/>
      <c r="O40" s="80"/>
      <c r="P40" s="80"/>
      <c r="Q40" s="80"/>
      <c r="R40" s="80"/>
      <c r="S40" s="80"/>
      <c r="T40" s="79">
        <f t="shared" si="2"/>
        <v>0</v>
      </c>
      <c r="U40" s="80"/>
      <c r="V40" s="80"/>
      <c r="W40" s="80"/>
      <c r="X40" s="80"/>
      <c r="Y40" s="79">
        <f t="shared" si="3"/>
        <v>0</v>
      </c>
      <c r="Z40" s="93">
        <f t="shared" si="4"/>
        <v>0</v>
      </c>
    </row>
    <row r="41" spans="1:26" ht="15.75" x14ac:dyDescent="0.25">
      <c r="A41" s="94">
        <v>37</v>
      </c>
      <c r="B41" s="81"/>
      <c r="C41" s="81"/>
      <c r="D41" s="81"/>
      <c r="E41" s="81"/>
      <c r="F41" s="81"/>
      <c r="G41" s="81"/>
      <c r="H41" s="82"/>
      <c r="I41" s="263">
        <f t="shared" si="0"/>
        <v>0</v>
      </c>
      <c r="J41" s="81"/>
      <c r="K41" s="83">
        <f t="shared" si="1"/>
        <v>0</v>
      </c>
      <c r="L41" s="81"/>
      <c r="M41" s="81"/>
      <c r="N41" s="81"/>
      <c r="O41" s="81"/>
      <c r="P41" s="81"/>
      <c r="Q41" s="81"/>
      <c r="R41" s="81"/>
      <c r="S41" s="81"/>
      <c r="T41" s="83">
        <f t="shared" si="2"/>
        <v>0</v>
      </c>
      <c r="U41" s="81"/>
      <c r="V41" s="81"/>
      <c r="W41" s="81"/>
      <c r="X41" s="81"/>
      <c r="Y41" s="83">
        <f t="shared" si="3"/>
        <v>0</v>
      </c>
      <c r="Z41" s="114">
        <f t="shared" si="4"/>
        <v>0</v>
      </c>
    </row>
    <row r="42" spans="1:26" ht="15.75" x14ac:dyDescent="0.25">
      <c r="A42" s="94">
        <v>38</v>
      </c>
      <c r="B42" s="81"/>
      <c r="C42" s="81"/>
      <c r="D42" s="81"/>
      <c r="E42" s="81"/>
      <c r="F42" s="81"/>
      <c r="G42" s="81"/>
      <c r="H42" s="82"/>
      <c r="I42" s="263">
        <f t="shared" si="0"/>
        <v>0</v>
      </c>
      <c r="J42" s="81"/>
      <c r="K42" s="83">
        <f t="shared" si="1"/>
        <v>0</v>
      </c>
      <c r="L42" s="81"/>
      <c r="M42" s="81"/>
      <c r="N42" s="81"/>
      <c r="O42" s="81"/>
      <c r="P42" s="81"/>
      <c r="Q42" s="81"/>
      <c r="R42" s="81"/>
      <c r="S42" s="81"/>
      <c r="T42" s="83">
        <f t="shared" si="2"/>
        <v>0</v>
      </c>
      <c r="U42" s="81"/>
      <c r="V42" s="81"/>
      <c r="W42" s="81"/>
      <c r="X42" s="81"/>
      <c r="Y42" s="83">
        <f t="shared" si="3"/>
        <v>0</v>
      </c>
      <c r="Z42" s="114">
        <f t="shared" si="4"/>
        <v>0</v>
      </c>
    </row>
    <row r="43" spans="1:26" ht="15.75" x14ac:dyDescent="0.25">
      <c r="A43" s="94">
        <v>39</v>
      </c>
      <c r="B43" s="81"/>
      <c r="C43" s="81"/>
      <c r="D43" s="81"/>
      <c r="E43" s="81"/>
      <c r="F43" s="81"/>
      <c r="G43" s="81"/>
      <c r="H43" s="82"/>
      <c r="I43" s="263">
        <f t="shared" si="0"/>
        <v>0</v>
      </c>
      <c r="J43" s="81"/>
      <c r="K43" s="83">
        <f t="shared" si="1"/>
        <v>0</v>
      </c>
      <c r="L43" s="81"/>
      <c r="M43" s="81"/>
      <c r="N43" s="81"/>
      <c r="O43" s="81"/>
      <c r="P43" s="81"/>
      <c r="Q43" s="81"/>
      <c r="R43" s="81"/>
      <c r="S43" s="81"/>
      <c r="T43" s="83">
        <f t="shared" si="2"/>
        <v>0</v>
      </c>
      <c r="U43" s="81"/>
      <c r="V43" s="81"/>
      <c r="W43" s="81"/>
      <c r="X43" s="81"/>
      <c r="Y43" s="83">
        <f t="shared" si="3"/>
        <v>0</v>
      </c>
      <c r="Z43" s="114">
        <f t="shared" si="4"/>
        <v>0</v>
      </c>
    </row>
    <row r="44" spans="1:26" ht="16.5" thickBot="1" x14ac:dyDescent="0.3">
      <c r="A44" s="116">
        <v>40</v>
      </c>
      <c r="B44" s="84"/>
      <c r="C44" s="84"/>
      <c r="D44" s="84"/>
      <c r="E44" s="84"/>
      <c r="F44" s="84"/>
      <c r="G44" s="84"/>
      <c r="H44" s="85"/>
      <c r="I44" s="264">
        <f t="shared" si="0"/>
        <v>0</v>
      </c>
      <c r="J44" s="84"/>
      <c r="K44" s="87">
        <f t="shared" si="1"/>
        <v>0</v>
      </c>
      <c r="L44" s="84"/>
      <c r="M44" s="84"/>
      <c r="N44" s="84"/>
      <c r="O44" s="84"/>
      <c r="P44" s="84"/>
      <c r="Q44" s="84"/>
      <c r="R44" s="84"/>
      <c r="S44" s="84"/>
      <c r="T44" s="87">
        <f t="shared" si="2"/>
        <v>0</v>
      </c>
      <c r="U44" s="84"/>
      <c r="V44" s="84"/>
      <c r="W44" s="84"/>
      <c r="X44" s="84"/>
      <c r="Y44" s="87">
        <f t="shared" si="3"/>
        <v>0</v>
      </c>
      <c r="Z44" s="117">
        <f t="shared" si="4"/>
        <v>0</v>
      </c>
    </row>
    <row r="45" spans="1:26" ht="15.75" x14ac:dyDescent="0.25">
      <c r="A45" s="88">
        <v>41</v>
      </c>
      <c r="B45" s="260"/>
      <c r="C45" s="260"/>
      <c r="D45" s="260"/>
      <c r="E45" s="260"/>
      <c r="F45" s="260"/>
      <c r="G45" s="260"/>
      <c r="H45" s="260"/>
      <c r="I45" s="262">
        <f t="shared" si="0"/>
        <v>0</v>
      </c>
      <c r="J45" s="260"/>
      <c r="K45" s="79">
        <f t="shared" si="1"/>
        <v>0</v>
      </c>
      <c r="L45" s="260"/>
      <c r="M45" s="260"/>
      <c r="N45" s="260"/>
      <c r="O45" s="260"/>
      <c r="P45" s="260"/>
      <c r="Q45" s="260"/>
      <c r="R45" s="260"/>
      <c r="S45" s="260"/>
      <c r="T45" s="79">
        <f t="shared" si="2"/>
        <v>0</v>
      </c>
      <c r="U45" s="260"/>
      <c r="V45" s="260"/>
      <c r="W45" s="260"/>
      <c r="X45" s="260"/>
      <c r="Y45" s="79">
        <f t="shared" si="3"/>
        <v>0</v>
      </c>
      <c r="Z45" s="93">
        <f t="shared" si="4"/>
        <v>0</v>
      </c>
    </row>
    <row r="46" spans="1:26" ht="16.5" thickBot="1" x14ac:dyDescent="0.3">
      <c r="A46" s="89">
        <v>42</v>
      </c>
      <c r="B46" s="261"/>
      <c r="C46" s="261"/>
      <c r="D46" s="261"/>
      <c r="E46" s="261"/>
      <c r="F46" s="261"/>
      <c r="G46" s="261"/>
      <c r="H46" s="261"/>
      <c r="I46" s="265">
        <f t="shared" si="0"/>
        <v>0</v>
      </c>
      <c r="J46" s="261"/>
      <c r="K46" s="77">
        <f t="shared" si="1"/>
        <v>0</v>
      </c>
      <c r="L46" s="261"/>
      <c r="M46" s="261"/>
      <c r="N46" s="261"/>
      <c r="O46" s="261"/>
      <c r="P46" s="261"/>
      <c r="Q46" s="261"/>
      <c r="R46" s="261"/>
      <c r="S46" s="261"/>
      <c r="T46" s="77">
        <f t="shared" si="2"/>
        <v>0</v>
      </c>
      <c r="U46" s="261"/>
      <c r="V46" s="261"/>
      <c r="W46" s="261"/>
      <c r="X46" s="261"/>
      <c r="Y46" s="77">
        <f t="shared" si="3"/>
        <v>0</v>
      </c>
      <c r="Z46" s="115">
        <f t="shared" si="4"/>
        <v>0</v>
      </c>
    </row>
    <row r="47" spans="1:26" ht="21" x14ac:dyDescent="0.35">
      <c r="M47" s="256">
        <v>16</v>
      </c>
    </row>
  </sheetData>
  <sheetProtection password="CC2F" sheet="1" objects="1" scenarios="1"/>
  <mergeCells count="9">
    <mergeCell ref="A1:Z1"/>
    <mergeCell ref="B2:I2"/>
    <mergeCell ref="J2:J3"/>
    <mergeCell ref="K2:K3"/>
    <mergeCell ref="L2:S2"/>
    <mergeCell ref="T2:T3"/>
    <mergeCell ref="U2:X2"/>
    <mergeCell ref="Y2:Y3"/>
    <mergeCell ref="Z2:Z3"/>
  </mergeCells>
  <pageMargins left="0.31496062992125984" right="0.11811023622047245" top="0.35433070866141736" bottom="0.15748031496062992" header="0.31496062992125984" footer="0.31496062992125984"/>
  <pageSetup paperSize="9" orientation="portrait" horizontalDpi="0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A1:F45"/>
  <sheetViews>
    <sheetView view="pageBreakPreview" zoomScaleNormal="100" zoomScaleSheetLayoutView="100" workbookViewId="0">
      <selection activeCell="E3" sqref="E3"/>
    </sheetView>
  </sheetViews>
  <sheetFormatPr defaultRowHeight="14.25" x14ac:dyDescent="0.2"/>
  <cols>
    <col min="1" max="1" width="5.75" customWidth="1"/>
    <col min="2" max="3" width="13.5" customWidth="1"/>
    <col min="4" max="4" width="16.75" customWidth="1"/>
    <col min="5" max="5" width="17" customWidth="1"/>
    <col min="6" max="6" width="19.875" customWidth="1"/>
  </cols>
  <sheetData>
    <row r="1" spans="1:6" ht="21.75" thickBot="1" x14ac:dyDescent="0.25">
      <c r="A1" s="432" t="s">
        <v>213</v>
      </c>
      <c r="B1" s="432"/>
      <c r="C1" s="432"/>
      <c r="D1" s="432"/>
      <c r="E1" s="432"/>
      <c r="F1" s="432"/>
    </row>
    <row r="2" spans="1:6" ht="58.5" customHeight="1" thickBot="1" x14ac:dyDescent="0.25">
      <c r="A2" s="118" t="s">
        <v>30</v>
      </c>
      <c r="B2" s="119" t="s">
        <v>56</v>
      </c>
      <c r="C2" s="119" t="s">
        <v>57</v>
      </c>
      <c r="D2" s="120" t="s">
        <v>58</v>
      </c>
      <c r="E2" s="120" t="s">
        <v>59</v>
      </c>
      <c r="F2" s="121" t="s">
        <v>10</v>
      </c>
    </row>
    <row r="3" spans="1:6" ht="15.95" customHeight="1" x14ac:dyDescent="0.3">
      <c r="A3" s="90">
        <v>1</v>
      </c>
      <c r="B3" s="97">
        <f>อังกฤษเพิ่ม1!Z5</f>
        <v>0</v>
      </c>
      <c r="C3" s="97">
        <f>'อังกฤษเพิ่ม 2'!Z5</f>
        <v>0</v>
      </c>
      <c r="D3" s="97">
        <f>B3+C3</f>
        <v>0</v>
      </c>
      <c r="E3" s="98">
        <f>D3/2</f>
        <v>0</v>
      </c>
      <c r="F3" s="106" t="str">
        <f>IF(E3&lt;49.5,"0",IF(E3&lt;54.5,"1",IF(E3&lt;59.5,"1.5",IF(E3&lt;64.5,"2",IF(E3&lt;69.5,"2.5",IF(E3&lt;74.5,"3",IF(E3&lt;79.5,"3.5",IF(E3&gt;=79.5,"4"))))))))</f>
        <v>0</v>
      </c>
    </row>
    <row r="4" spans="1:6" ht="15.95" customHeight="1" x14ac:dyDescent="0.3">
      <c r="A4" s="122">
        <v>2</v>
      </c>
      <c r="B4" s="103">
        <f>อังกฤษเพิ่ม1!Z6</f>
        <v>0</v>
      </c>
      <c r="C4" s="103">
        <f>'อังกฤษเพิ่ม 2'!Z6</f>
        <v>0</v>
      </c>
      <c r="D4" s="103">
        <f t="shared" ref="D4:D44" si="0">B4+C4</f>
        <v>0</v>
      </c>
      <c r="E4" s="104">
        <f t="shared" ref="E4:E44" si="1">D4/2</f>
        <v>0</v>
      </c>
      <c r="F4" s="123" t="str">
        <f t="shared" ref="F4:F44" si="2">IF(E4&lt;49.5,"0",IF(E4&lt;54.5,"1",IF(E4&lt;59.5,"1.5",IF(E4&lt;64.5,"2",IF(E4&lt;69.5,"2.5",IF(E4&lt;74.5,"3",IF(E4&lt;79.5,"3.5",IF(E4&gt;=79.5,"4"))))))))</f>
        <v>0</v>
      </c>
    </row>
    <row r="5" spans="1:6" ht="15.95" customHeight="1" x14ac:dyDescent="0.3">
      <c r="A5" s="122">
        <v>3</v>
      </c>
      <c r="B5" s="103">
        <f>อังกฤษเพิ่ม1!Z7</f>
        <v>0</v>
      </c>
      <c r="C5" s="103">
        <f>'อังกฤษเพิ่ม 2'!Z7</f>
        <v>0</v>
      </c>
      <c r="D5" s="103">
        <f t="shared" si="0"/>
        <v>0</v>
      </c>
      <c r="E5" s="104">
        <f t="shared" si="1"/>
        <v>0</v>
      </c>
      <c r="F5" s="123" t="str">
        <f t="shared" si="2"/>
        <v>0</v>
      </c>
    </row>
    <row r="6" spans="1:6" ht="15.95" customHeight="1" x14ac:dyDescent="0.3">
      <c r="A6" s="122">
        <v>4</v>
      </c>
      <c r="B6" s="103">
        <f>อังกฤษเพิ่ม1!Z8</f>
        <v>0</v>
      </c>
      <c r="C6" s="103">
        <f>'อังกฤษเพิ่ม 2'!Z8</f>
        <v>0</v>
      </c>
      <c r="D6" s="103">
        <f t="shared" si="0"/>
        <v>0</v>
      </c>
      <c r="E6" s="104">
        <f t="shared" si="1"/>
        <v>0</v>
      </c>
      <c r="F6" s="123" t="str">
        <f t="shared" si="2"/>
        <v>0</v>
      </c>
    </row>
    <row r="7" spans="1:6" ht="15.95" customHeight="1" thickBot="1" x14ac:dyDescent="0.35">
      <c r="A7" s="111">
        <v>5</v>
      </c>
      <c r="B7" s="124">
        <f>อังกฤษเพิ่ม1!Z9</f>
        <v>0</v>
      </c>
      <c r="C7" s="124">
        <f>'อังกฤษเพิ่ม 2'!Z9</f>
        <v>0</v>
      </c>
      <c r="D7" s="124">
        <f t="shared" si="0"/>
        <v>0</v>
      </c>
      <c r="E7" s="125">
        <f t="shared" si="1"/>
        <v>0</v>
      </c>
      <c r="F7" s="126" t="str">
        <f t="shared" si="2"/>
        <v>0</v>
      </c>
    </row>
    <row r="8" spans="1:6" ht="15.95" customHeight="1" x14ac:dyDescent="0.3">
      <c r="A8" s="90">
        <v>6</v>
      </c>
      <c r="B8" s="97">
        <f>อังกฤษเพิ่ม1!Z10</f>
        <v>0</v>
      </c>
      <c r="C8" s="97">
        <f>'อังกฤษเพิ่ม 2'!Z10</f>
        <v>0</v>
      </c>
      <c r="D8" s="97">
        <f t="shared" si="0"/>
        <v>0</v>
      </c>
      <c r="E8" s="98">
        <f t="shared" si="1"/>
        <v>0</v>
      </c>
      <c r="F8" s="106" t="str">
        <f t="shared" si="2"/>
        <v>0</v>
      </c>
    </row>
    <row r="9" spans="1:6" ht="15.95" customHeight="1" x14ac:dyDescent="0.3">
      <c r="A9" s="122">
        <v>7</v>
      </c>
      <c r="B9" s="103">
        <f>อังกฤษเพิ่ม1!Z11</f>
        <v>0</v>
      </c>
      <c r="C9" s="103">
        <f>'อังกฤษเพิ่ม 2'!Z11</f>
        <v>0</v>
      </c>
      <c r="D9" s="103">
        <f t="shared" si="0"/>
        <v>0</v>
      </c>
      <c r="E9" s="104">
        <f t="shared" si="1"/>
        <v>0</v>
      </c>
      <c r="F9" s="123" t="str">
        <f t="shared" si="2"/>
        <v>0</v>
      </c>
    </row>
    <row r="10" spans="1:6" ht="15.95" customHeight="1" x14ac:dyDescent="0.3">
      <c r="A10" s="122">
        <v>8</v>
      </c>
      <c r="B10" s="103">
        <f>อังกฤษเพิ่ม1!Z12</f>
        <v>0</v>
      </c>
      <c r="C10" s="103">
        <f>'อังกฤษเพิ่ม 2'!Z12</f>
        <v>0</v>
      </c>
      <c r="D10" s="103">
        <f t="shared" si="0"/>
        <v>0</v>
      </c>
      <c r="E10" s="104">
        <f t="shared" si="1"/>
        <v>0</v>
      </c>
      <c r="F10" s="123" t="str">
        <f t="shared" si="2"/>
        <v>0</v>
      </c>
    </row>
    <row r="11" spans="1:6" ht="15.95" customHeight="1" x14ac:dyDescent="0.3">
      <c r="A11" s="122">
        <v>9</v>
      </c>
      <c r="B11" s="103">
        <f>อังกฤษเพิ่ม1!Z13</f>
        <v>0</v>
      </c>
      <c r="C11" s="103">
        <f>'อังกฤษเพิ่ม 2'!Z13</f>
        <v>0</v>
      </c>
      <c r="D11" s="103">
        <f t="shared" si="0"/>
        <v>0</v>
      </c>
      <c r="E11" s="104">
        <f t="shared" si="1"/>
        <v>0</v>
      </c>
      <c r="F11" s="123" t="str">
        <f t="shared" si="2"/>
        <v>0</v>
      </c>
    </row>
    <row r="12" spans="1:6" ht="15.95" customHeight="1" thickBot="1" x14ac:dyDescent="0.35">
      <c r="A12" s="111">
        <v>10</v>
      </c>
      <c r="B12" s="124">
        <f>อังกฤษเพิ่ม1!Z14</f>
        <v>0</v>
      </c>
      <c r="C12" s="124">
        <f>'อังกฤษเพิ่ม 2'!Z14</f>
        <v>0</v>
      </c>
      <c r="D12" s="124">
        <f t="shared" si="0"/>
        <v>0</v>
      </c>
      <c r="E12" s="125">
        <f t="shared" si="1"/>
        <v>0</v>
      </c>
      <c r="F12" s="126" t="str">
        <f t="shared" si="2"/>
        <v>0</v>
      </c>
    </row>
    <row r="13" spans="1:6" ht="15.95" customHeight="1" x14ac:dyDescent="0.3">
      <c r="A13" s="90">
        <v>11</v>
      </c>
      <c r="B13" s="97">
        <f>อังกฤษเพิ่ม1!Z15</f>
        <v>0</v>
      </c>
      <c r="C13" s="97">
        <f>'อังกฤษเพิ่ม 2'!Z15</f>
        <v>0</v>
      </c>
      <c r="D13" s="97">
        <f t="shared" si="0"/>
        <v>0</v>
      </c>
      <c r="E13" s="98">
        <f t="shared" si="1"/>
        <v>0</v>
      </c>
      <c r="F13" s="106" t="str">
        <f t="shared" si="2"/>
        <v>0</v>
      </c>
    </row>
    <row r="14" spans="1:6" ht="15.95" customHeight="1" x14ac:dyDescent="0.3">
      <c r="A14" s="122">
        <v>12</v>
      </c>
      <c r="B14" s="103">
        <f>อังกฤษเพิ่ม1!Z16</f>
        <v>0</v>
      </c>
      <c r="C14" s="103">
        <f>'อังกฤษเพิ่ม 2'!Z16</f>
        <v>0</v>
      </c>
      <c r="D14" s="103">
        <f t="shared" si="0"/>
        <v>0</v>
      </c>
      <c r="E14" s="104">
        <f t="shared" si="1"/>
        <v>0</v>
      </c>
      <c r="F14" s="123" t="str">
        <f t="shared" si="2"/>
        <v>0</v>
      </c>
    </row>
    <row r="15" spans="1:6" ht="15.95" customHeight="1" x14ac:dyDescent="0.3">
      <c r="A15" s="122">
        <v>13</v>
      </c>
      <c r="B15" s="103">
        <f>อังกฤษเพิ่ม1!Z17</f>
        <v>0</v>
      </c>
      <c r="C15" s="103">
        <f>'อังกฤษเพิ่ม 2'!Z17</f>
        <v>0</v>
      </c>
      <c r="D15" s="103">
        <f t="shared" si="0"/>
        <v>0</v>
      </c>
      <c r="E15" s="104">
        <f t="shared" si="1"/>
        <v>0</v>
      </c>
      <c r="F15" s="123" t="str">
        <f t="shared" si="2"/>
        <v>0</v>
      </c>
    </row>
    <row r="16" spans="1:6" ht="15.95" customHeight="1" x14ac:dyDescent="0.3">
      <c r="A16" s="122">
        <v>14</v>
      </c>
      <c r="B16" s="103">
        <f>อังกฤษเพิ่ม1!Z18</f>
        <v>0</v>
      </c>
      <c r="C16" s="103">
        <f>'อังกฤษเพิ่ม 2'!Z18</f>
        <v>0</v>
      </c>
      <c r="D16" s="103">
        <f t="shared" si="0"/>
        <v>0</v>
      </c>
      <c r="E16" s="104">
        <f t="shared" si="1"/>
        <v>0</v>
      </c>
      <c r="F16" s="123" t="str">
        <f t="shared" si="2"/>
        <v>0</v>
      </c>
    </row>
    <row r="17" spans="1:6" ht="15.95" customHeight="1" thickBot="1" x14ac:dyDescent="0.35">
      <c r="A17" s="111">
        <v>15</v>
      </c>
      <c r="B17" s="124">
        <f>อังกฤษเพิ่ม1!Z19</f>
        <v>0</v>
      </c>
      <c r="C17" s="124">
        <f>'อังกฤษเพิ่ม 2'!Z19</f>
        <v>0</v>
      </c>
      <c r="D17" s="124">
        <f t="shared" si="0"/>
        <v>0</v>
      </c>
      <c r="E17" s="125">
        <f t="shared" si="1"/>
        <v>0</v>
      </c>
      <c r="F17" s="126" t="str">
        <f t="shared" si="2"/>
        <v>0</v>
      </c>
    </row>
    <row r="18" spans="1:6" ht="15.95" customHeight="1" x14ac:dyDescent="0.3">
      <c r="A18" s="90">
        <v>16</v>
      </c>
      <c r="B18" s="97">
        <f>อังกฤษเพิ่ม1!Z20</f>
        <v>0</v>
      </c>
      <c r="C18" s="97">
        <f>'อังกฤษเพิ่ม 2'!Z20</f>
        <v>0</v>
      </c>
      <c r="D18" s="97">
        <f t="shared" si="0"/>
        <v>0</v>
      </c>
      <c r="E18" s="98">
        <f t="shared" si="1"/>
        <v>0</v>
      </c>
      <c r="F18" s="106" t="str">
        <f t="shared" si="2"/>
        <v>0</v>
      </c>
    </row>
    <row r="19" spans="1:6" ht="15.95" customHeight="1" x14ac:dyDescent="0.3">
      <c r="A19" s="122">
        <v>17</v>
      </c>
      <c r="B19" s="103">
        <f>อังกฤษเพิ่ม1!Z21</f>
        <v>0</v>
      </c>
      <c r="C19" s="103">
        <f>'อังกฤษเพิ่ม 2'!Z21</f>
        <v>0</v>
      </c>
      <c r="D19" s="103">
        <f t="shared" si="0"/>
        <v>0</v>
      </c>
      <c r="E19" s="104">
        <f t="shared" si="1"/>
        <v>0</v>
      </c>
      <c r="F19" s="123" t="str">
        <f t="shared" si="2"/>
        <v>0</v>
      </c>
    </row>
    <row r="20" spans="1:6" ht="15.95" customHeight="1" x14ac:dyDescent="0.3">
      <c r="A20" s="122">
        <v>18</v>
      </c>
      <c r="B20" s="103">
        <f>อังกฤษเพิ่ม1!Z22</f>
        <v>0</v>
      </c>
      <c r="C20" s="103">
        <f>'อังกฤษเพิ่ม 2'!Z22</f>
        <v>0</v>
      </c>
      <c r="D20" s="103">
        <f t="shared" si="0"/>
        <v>0</v>
      </c>
      <c r="E20" s="104">
        <f t="shared" si="1"/>
        <v>0</v>
      </c>
      <c r="F20" s="123" t="str">
        <f t="shared" si="2"/>
        <v>0</v>
      </c>
    </row>
    <row r="21" spans="1:6" ht="15.95" customHeight="1" x14ac:dyDescent="0.3">
      <c r="A21" s="122">
        <v>19</v>
      </c>
      <c r="B21" s="103">
        <f>อังกฤษเพิ่ม1!Z23</f>
        <v>0</v>
      </c>
      <c r="C21" s="103">
        <f>'อังกฤษเพิ่ม 2'!Z23</f>
        <v>0</v>
      </c>
      <c r="D21" s="103">
        <f t="shared" si="0"/>
        <v>0</v>
      </c>
      <c r="E21" s="104">
        <f t="shared" si="1"/>
        <v>0</v>
      </c>
      <c r="F21" s="123" t="str">
        <f t="shared" si="2"/>
        <v>0</v>
      </c>
    </row>
    <row r="22" spans="1:6" ht="15.95" customHeight="1" thickBot="1" x14ac:dyDescent="0.35">
      <c r="A22" s="111">
        <v>20</v>
      </c>
      <c r="B22" s="124">
        <f>อังกฤษเพิ่ม1!Z24</f>
        <v>0</v>
      </c>
      <c r="C22" s="124">
        <f>'อังกฤษเพิ่ม 2'!Z24</f>
        <v>0</v>
      </c>
      <c r="D22" s="124">
        <f t="shared" si="0"/>
        <v>0</v>
      </c>
      <c r="E22" s="125">
        <f t="shared" si="1"/>
        <v>0</v>
      </c>
      <c r="F22" s="126" t="str">
        <f t="shared" si="2"/>
        <v>0</v>
      </c>
    </row>
    <row r="23" spans="1:6" ht="15.95" customHeight="1" x14ac:dyDescent="0.3">
      <c r="A23" s="90">
        <v>21</v>
      </c>
      <c r="B23" s="97">
        <f>อังกฤษเพิ่ม1!Z25</f>
        <v>0</v>
      </c>
      <c r="C23" s="97">
        <f>'อังกฤษเพิ่ม 2'!Z25</f>
        <v>0</v>
      </c>
      <c r="D23" s="97">
        <f t="shared" si="0"/>
        <v>0</v>
      </c>
      <c r="E23" s="98">
        <f t="shared" si="1"/>
        <v>0</v>
      </c>
      <c r="F23" s="106" t="str">
        <f t="shared" si="2"/>
        <v>0</v>
      </c>
    </row>
    <row r="24" spans="1:6" ht="15.95" customHeight="1" x14ac:dyDescent="0.3">
      <c r="A24" s="122">
        <v>22</v>
      </c>
      <c r="B24" s="103">
        <f>อังกฤษเพิ่ม1!Z26</f>
        <v>0</v>
      </c>
      <c r="C24" s="103">
        <f>'อังกฤษเพิ่ม 2'!Z26</f>
        <v>0</v>
      </c>
      <c r="D24" s="103">
        <f t="shared" si="0"/>
        <v>0</v>
      </c>
      <c r="E24" s="104">
        <f t="shared" si="1"/>
        <v>0</v>
      </c>
      <c r="F24" s="123" t="str">
        <f t="shared" si="2"/>
        <v>0</v>
      </c>
    </row>
    <row r="25" spans="1:6" ht="15.95" customHeight="1" x14ac:dyDescent="0.3">
      <c r="A25" s="122">
        <v>23</v>
      </c>
      <c r="B25" s="103">
        <f>อังกฤษเพิ่ม1!Z27</f>
        <v>0</v>
      </c>
      <c r="C25" s="103">
        <f>'อังกฤษเพิ่ม 2'!Z27</f>
        <v>0</v>
      </c>
      <c r="D25" s="103">
        <f t="shared" si="0"/>
        <v>0</v>
      </c>
      <c r="E25" s="104">
        <f t="shared" si="1"/>
        <v>0</v>
      </c>
      <c r="F25" s="123" t="str">
        <f t="shared" si="2"/>
        <v>0</v>
      </c>
    </row>
    <row r="26" spans="1:6" ht="15.95" customHeight="1" x14ac:dyDescent="0.3">
      <c r="A26" s="122">
        <v>24</v>
      </c>
      <c r="B26" s="103">
        <f>อังกฤษเพิ่ม1!Z28</f>
        <v>0</v>
      </c>
      <c r="C26" s="103">
        <f>'อังกฤษเพิ่ม 2'!Z28</f>
        <v>0</v>
      </c>
      <c r="D26" s="103">
        <f t="shared" si="0"/>
        <v>0</v>
      </c>
      <c r="E26" s="104">
        <f t="shared" si="1"/>
        <v>0</v>
      </c>
      <c r="F26" s="123" t="str">
        <f t="shared" si="2"/>
        <v>0</v>
      </c>
    </row>
    <row r="27" spans="1:6" ht="15.95" customHeight="1" thickBot="1" x14ac:dyDescent="0.35">
      <c r="A27" s="111">
        <v>25</v>
      </c>
      <c r="B27" s="124">
        <f>อังกฤษเพิ่ม1!Z29</f>
        <v>0</v>
      </c>
      <c r="C27" s="124">
        <f>'อังกฤษเพิ่ม 2'!Z29</f>
        <v>0</v>
      </c>
      <c r="D27" s="124">
        <f t="shared" si="0"/>
        <v>0</v>
      </c>
      <c r="E27" s="125">
        <f t="shared" si="1"/>
        <v>0</v>
      </c>
      <c r="F27" s="126" t="str">
        <f t="shared" si="2"/>
        <v>0</v>
      </c>
    </row>
    <row r="28" spans="1:6" ht="15.95" customHeight="1" x14ac:dyDescent="0.3">
      <c r="A28" s="90">
        <v>26</v>
      </c>
      <c r="B28" s="97">
        <f>อังกฤษเพิ่ม1!Z30</f>
        <v>0</v>
      </c>
      <c r="C28" s="97">
        <f>'อังกฤษเพิ่ม 2'!Z30</f>
        <v>0</v>
      </c>
      <c r="D28" s="97">
        <f t="shared" si="0"/>
        <v>0</v>
      </c>
      <c r="E28" s="98">
        <f t="shared" si="1"/>
        <v>0</v>
      </c>
      <c r="F28" s="106" t="str">
        <f t="shared" si="2"/>
        <v>0</v>
      </c>
    </row>
    <row r="29" spans="1:6" ht="15.95" customHeight="1" x14ac:dyDescent="0.3">
      <c r="A29" s="122">
        <v>27</v>
      </c>
      <c r="B29" s="103">
        <f>อังกฤษเพิ่ม1!Z31</f>
        <v>0</v>
      </c>
      <c r="C29" s="103">
        <f>'อังกฤษเพิ่ม 2'!Z31</f>
        <v>0</v>
      </c>
      <c r="D29" s="103">
        <f t="shared" si="0"/>
        <v>0</v>
      </c>
      <c r="E29" s="104">
        <f t="shared" si="1"/>
        <v>0</v>
      </c>
      <c r="F29" s="123" t="str">
        <f t="shared" si="2"/>
        <v>0</v>
      </c>
    </row>
    <row r="30" spans="1:6" ht="15.95" customHeight="1" x14ac:dyDescent="0.3">
      <c r="A30" s="122">
        <v>28</v>
      </c>
      <c r="B30" s="103">
        <f>อังกฤษเพิ่ม1!Z32</f>
        <v>0</v>
      </c>
      <c r="C30" s="103">
        <f>'อังกฤษเพิ่ม 2'!Z32</f>
        <v>0</v>
      </c>
      <c r="D30" s="103">
        <f t="shared" si="0"/>
        <v>0</v>
      </c>
      <c r="E30" s="104">
        <f t="shared" si="1"/>
        <v>0</v>
      </c>
      <c r="F30" s="123" t="str">
        <f t="shared" si="2"/>
        <v>0</v>
      </c>
    </row>
    <row r="31" spans="1:6" ht="15.95" customHeight="1" x14ac:dyDescent="0.3">
      <c r="A31" s="122">
        <v>29</v>
      </c>
      <c r="B31" s="103">
        <f>อังกฤษเพิ่ม1!Z33</f>
        <v>0</v>
      </c>
      <c r="C31" s="103">
        <f>'อังกฤษเพิ่ม 2'!Z33</f>
        <v>0</v>
      </c>
      <c r="D31" s="103">
        <f t="shared" si="0"/>
        <v>0</v>
      </c>
      <c r="E31" s="104">
        <f t="shared" si="1"/>
        <v>0</v>
      </c>
      <c r="F31" s="123" t="str">
        <f t="shared" si="2"/>
        <v>0</v>
      </c>
    </row>
    <row r="32" spans="1:6" ht="15.95" customHeight="1" thickBot="1" x14ac:dyDescent="0.35">
      <c r="A32" s="111">
        <v>30</v>
      </c>
      <c r="B32" s="124">
        <f>อังกฤษเพิ่ม1!Z34</f>
        <v>0</v>
      </c>
      <c r="C32" s="124">
        <f>'อังกฤษเพิ่ม 2'!Z34</f>
        <v>0</v>
      </c>
      <c r="D32" s="124">
        <f t="shared" si="0"/>
        <v>0</v>
      </c>
      <c r="E32" s="125">
        <f t="shared" si="1"/>
        <v>0</v>
      </c>
      <c r="F32" s="126" t="str">
        <f t="shared" si="2"/>
        <v>0</v>
      </c>
    </row>
    <row r="33" spans="1:6" ht="15.95" customHeight="1" x14ac:dyDescent="0.3">
      <c r="A33" s="90">
        <v>31</v>
      </c>
      <c r="B33" s="97">
        <f>อังกฤษเพิ่ม1!Z35</f>
        <v>0</v>
      </c>
      <c r="C33" s="97">
        <f>'อังกฤษเพิ่ม 2'!Z35</f>
        <v>0</v>
      </c>
      <c r="D33" s="97">
        <f t="shared" si="0"/>
        <v>0</v>
      </c>
      <c r="E33" s="98">
        <f t="shared" si="1"/>
        <v>0</v>
      </c>
      <c r="F33" s="106" t="str">
        <f t="shared" si="2"/>
        <v>0</v>
      </c>
    </row>
    <row r="34" spans="1:6" ht="15.95" customHeight="1" x14ac:dyDescent="0.3">
      <c r="A34" s="122">
        <v>32</v>
      </c>
      <c r="B34" s="103">
        <f>อังกฤษเพิ่ม1!Z36</f>
        <v>0</v>
      </c>
      <c r="C34" s="103">
        <f>'อังกฤษเพิ่ม 2'!Z36</f>
        <v>0</v>
      </c>
      <c r="D34" s="103">
        <f t="shared" si="0"/>
        <v>0</v>
      </c>
      <c r="E34" s="104">
        <f t="shared" si="1"/>
        <v>0</v>
      </c>
      <c r="F34" s="123" t="str">
        <f t="shared" si="2"/>
        <v>0</v>
      </c>
    </row>
    <row r="35" spans="1:6" ht="15.95" customHeight="1" x14ac:dyDescent="0.3">
      <c r="A35" s="122">
        <v>33</v>
      </c>
      <c r="B35" s="103">
        <f>อังกฤษเพิ่ม1!Z37</f>
        <v>0</v>
      </c>
      <c r="C35" s="103">
        <f>'อังกฤษเพิ่ม 2'!Z37</f>
        <v>0</v>
      </c>
      <c r="D35" s="103">
        <f t="shared" si="0"/>
        <v>0</v>
      </c>
      <c r="E35" s="104">
        <f t="shared" si="1"/>
        <v>0</v>
      </c>
      <c r="F35" s="123" t="str">
        <f t="shared" si="2"/>
        <v>0</v>
      </c>
    </row>
    <row r="36" spans="1:6" ht="15.95" customHeight="1" x14ac:dyDescent="0.3">
      <c r="A36" s="122">
        <v>34</v>
      </c>
      <c r="B36" s="103">
        <f>อังกฤษเพิ่ม1!Z38</f>
        <v>0</v>
      </c>
      <c r="C36" s="103">
        <f>'อังกฤษเพิ่ม 2'!Z38</f>
        <v>0</v>
      </c>
      <c r="D36" s="103">
        <f t="shared" si="0"/>
        <v>0</v>
      </c>
      <c r="E36" s="104">
        <f t="shared" si="1"/>
        <v>0</v>
      </c>
      <c r="F36" s="123" t="str">
        <f t="shared" si="2"/>
        <v>0</v>
      </c>
    </row>
    <row r="37" spans="1:6" ht="15.95" customHeight="1" thickBot="1" x14ac:dyDescent="0.35">
      <c r="A37" s="111">
        <v>35</v>
      </c>
      <c r="B37" s="124">
        <f>อังกฤษเพิ่ม1!Z39</f>
        <v>0</v>
      </c>
      <c r="C37" s="124">
        <f>'อังกฤษเพิ่ม 2'!Z39</f>
        <v>0</v>
      </c>
      <c r="D37" s="124">
        <f t="shared" si="0"/>
        <v>0</v>
      </c>
      <c r="E37" s="125">
        <f t="shared" si="1"/>
        <v>0</v>
      </c>
      <c r="F37" s="126" t="str">
        <f t="shared" si="2"/>
        <v>0</v>
      </c>
    </row>
    <row r="38" spans="1:6" ht="15.95" customHeight="1" x14ac:dyDescent="0.3">
      <c r="A38" s="90">
        <v>36</v>
      </c>
      <c r="B38" s="97">
        <f>อังกฤษเพิ่ม1!Z40</f>
        <v>0</v>
      </c>
      <c r="C38" s="97">
        <f>'อังกฤษเพิ่ม 2'!Z40</f>
        <v>0</v>
      </c>
      <c r="D38" s="97">
        <f t="shared" si="0"/>
        <v>0</v>
      </c>
      <c r="E38" s="98">
        <f t="shared" si="1"/>
        <v>0</v>
      </c>
      <c r="F38" s="106" t="str">
        <f t="shared" si="2"/>
        <v>0</v>
      </c>
    </row>
    <row r="39" spans="1:6" ht="15.95" customHeight="1" x14ac:dyDescent="0.3">
      <c r="A39" s="122">
        <v>37</v>
      </c>
      <c r="B39" s="103">
        <f>อังกฤษเพิ่ม1!Z41</f>
        <v>0</v>
      </c>
      <c r="C39" s="103">
        <f>'อังกฤษเพิ่ม 2'!Z41</f>
        <v>0</v>
      </c>
      <c r="D39" s="103">
        <f t="shared" si="0"/>
        <v>0</v>
      </c>
      <c r="E39" s="104">
        <f t="shared" si="1"/>
        <v>0</v>
      </c>
      <c r="F39" s="123" t="str">
        <f t="shared" si="2"/>
        <v>0</v>
      </c>
    </row>
    <row r="40" spans="1:6" ht="15.95" customHeight="1" x14ac:dyDescent="0.3">
      <c r="A40" s="122">
        <v>38</v>
      </c>
      <c r="B40" s="103">
        <f>อังกฤษเพิ่ม1!Z42</f>
        <v>0</v>
      </c>
      <c r="C40" s="103">
        <f>'อังกฤษเพิ่ม 2'!Z42</f>
        <v>0</v>
      </c>
      <c r="D40" s="103">
        <f t="shared" si="0"/>
        <v>0</v>
      </c>
      <c r="E40" s="104">
        <f t="shared" si="1"/>
        <v>0</v>
      </c>
      <c r="F40" s="123" t="str">
        <f t="shared" si="2"/>
        <v>0</v>
      </c>
    </row>
    <row r="41" spans="1:6" ht="15.95" customHeight="1" x14ac:dyDescent="0.3">
      <c r="A41" s="122">
        <v>39</v>
      </c>
      <c r="B41" s="103">
        <f>อังกฤษเพิ่ม1!Z43</f>
        <v>0</v>
      </c>
      <c r="C41" s="103">
        <f>'อังกฤษเพิ่ม 2'!Z43</f>
        <v>0</v>
      </c>
      <c r="D41" s="103">
        <f t="shared" si="0"/>
        <v>0</v>
      </c>
      <c r="E41" s="104">
        <f t="shared" si="1"/>
        <v>0</v>
      </c>
      <c r="F41" s="123" t="str">
        <f t="shared" si="2"/>
        <v>0</v>
      </c>
    </row>
    <row r="42" spans="1:6" ht="15.95" customHeight="1" thickBot="1" x14ac:dyDescent="0.35">
      <c r="A42" s="111">
        <v>40</v>
      </c>
      <c r="B42" s="124">
        <f>อังกฤษเพิ่ม1!Z44</f>
        <v>0</v>
      </c>
      <c r="C42" s="124">
        <f>'อังกฤษเพิ่ม 2'!Z44</f>
        <v>0</v>
      </c>
      <c r="D42" s="124">
        <f t="shared" si="0"/>
        <v>0</v>
      </c>
      <c r="E42" s="125">
        <f t="shared" si="1"/>
        <v>0</v>
      </c>
      <c r="F42" s="126" t="str">
        <f t="shared" si="2"/>
        <v>0</v>
      </c>
    </row>
    <row r="43" spans="1:6" ht="15.95" customHeight="1" x14ac:dyDescent="0.3">
      <c r="A43" s="105">
        <v>41</v>
      </c>
      <c r="B43" s="97">
        <f>อังกฤษเพิ่ม1!Z45</f>
        <v>0</v>
      </c>
      <c r="C43" s="97">
        <f>'อังกฤษเพิ่ม 2'!Z45</f>
        <v>0</v>
      </c>
      <c r="D43" s="97">
        <f t="shared" si="0"/>
        <v>0</v>
      </c>
      <c r="E43" s="98">
        <f t="shared" si="1"/>
        <v>0</v>
      </c>
      <c r="F43" s="106" t="str">
        <f t="shared" si="2"/>
        <v>0</v>
      </c>
    </row>
    <row r="44" spans="1:6" ht="15.95" customHeight="1" thickBot="1" x14ac:dyDescent="0.35">
      <c r="A44" s="107">
        <v>42</v>
      </c>
      <c r="B44" s="108">
        <f>อังกฤษเพิ่ม1!Z46</f>
        <v>0</v>
      </c>
      <c r="C44" s="108">
        <f>'อังกฤษเพิ่ม 2'!Z46</f>
        <v>0</v>
      </c>
      <c r="D44" s="108">
        <f t="shared" si="0"/>
        <v>0</v>
      </c>
      <c r="E44" s="109">
        <f t="shared" si="1"/>
        <v>0</v>
      </c>
      <c r="F44" s="110" t="str">
        <f t="shared" si="2"/>
        <v>0</v>
      </c>
    </row>
    <row r="45" spans="1:6" ht="21" x14ac:dyDescent="0.35">
      <c r="D45" s="2">
        <v>17</v>
      </c>
    </row>
  </sheetData>
  <sheetProtection password="CC2F" sheet="1" objects="1" scenarios="1"/>
  <mergeCells count="1">
    <mergeCell ref="A1:F1"/>
  </mergeCells>
  <pageMargins left="0.70866141732283472" right="0.31496062992125984" top="0.55118110236220474" bottom="0.35433070866141736" header="0.31496062992125984" footer="0.31496062992125984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V48"/>
  <sheetViews>
    <sheetView view="pageBreakPreview" zoomScaleNormal="100" zoomScaleSheetLayoutView="100" workbookViewId="0">
      <selection activeCell="AV6" sqref="AV6:AV47"/>
    </sheetView>
  </sheetViews>
  <sheetFormatPr defaultRowHeight="15" x14ac:dyDescent="0.2"/>
  <cols>
    <col min="1" max="1" width="4.375" style="58" customWidth="1"/>
    <col min="2" max="2" width="4.75" style="58" customWidth="1"/>
    <col min="3" max="47" width="1.5" style="58" customWidth="1"/>
    <col min="48" max="48" width="10.375" style="58" customWidth="1"/>
    <col min="49" max="16384" width="9" style="186"/>
  </cols>
  <sheetData>
    <row r="1" spans="1:48" thickBot="1" x14ac:dyDescent="0.25">
      <c r="A1" s="409" t="s">
        <v>38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409"/>
      <c r="V1" s="409"/>
      <c r="W1" s="409"/>
      <c r="X1" s="409"/>
      <c r="Y1" s="409"/>
      <c r="Z1" s="409"/>
      <c r="AA1" s="409"/>
      <c r="AB1" s="409"/>
      <c r="AC1" s="409"/>
      <c r="AD1" s="409"/>
      <c r="AE1" s="409"/>
      <c r="AF1" s="409"/>
      <c r="AG1" s="409"/>
      <c r="AH1" s="409"/>
      <c r="AI1" s="409"/>
      <c r="AJ1" s="409"/>
      <c r="AK1" s="409"/>
      <c r="AL1" s="409"/>
      <c r="AM1" s="409"/>
      <c r="AN1" s="409"/>
      <c r="AO1" s="409"/>
      <c r="AP1" s="409"/>
      <c r="AQ1" s="409"/>
      <c r="AR1" s="409"/>
      <c r="AS1" s="409"/>
      <c r="AT1" s="409"/>
      <c r="AU1" s="409"/>
      <c r="AV1" s="409"/>
    </row>
    <row r="2" spans="1:48" x14ac:dyDescent="0.2">
      <c r="A2" s="405" t="s">
        <v>30</v>
      </c>
      <c r="B2" s="50" t="s">
        <v>35</v>
      </c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W2" s="400"/>
      <c r="X2" s="400"/>
      <c r="Y2" s="400"/>
      <c r="Z2" s="400"/>
      <c r="AA2" s="400"/>
      <c r="AB2" s="400"/>
      <c r="AC2" s="400"/>
      <c r="AD2" s="400"/>
      <c r="AE2" s="400"/>
      <c r="AF2" s="400"/>
      <c r="AG2" s="400"/>
      <c r="AH2" s="400"/>
      <c r="AI2" s="400"/>
      <c r="AJ2" s="400"/>
      <c r="AK2" s="400"/>
      <c r="AL2" s="400"/>
      <c r="AM2" s="400"/>
      <c r="AN2" s="400"/>
      <c r="AO2" s="400"/>
      <c r="AP2" s="400"/>
      <c r="AQ2" s="400"/>
      <c r="AR2" s="400"/>
      <c r="AS2" s="400"/>
      <c r="AT2" s="400"/>
      <c r="AU2" s="400"/>
      <c r="AV2" s="253" t="s">
        <v>39</v>
      </c>
    </row>
    <row r="3" spans="1:48" x14ac:dyDescent="0.2">
      <c r="A3" s="406"/>
      <c r="B3" s="52" t="s">
        <v>36</v>
      </c>
      <c r="C3" s="402">
        <v>12</v>
      </c>
      <c r="D3" s="402"/>
      <c r="E3" s="402"/>
      <c r="F3" s="402"/>
      <c r="G3" s="402"/>
      <c r="H3" s="402">
        <v>13</v>
      </c>
      <c r="I3" s="402"/>
      <c r="J3" s="402"/>
      <c r="K3" s="402"/>
      <c r="L3" s="402"/>
      <c r="M3" s="402">
        <v>14</v>
      </c>
      <c r="N3" s="402"/>
      <c r="O3" s="402"/>
      <c r="P3" s="402"/>
      <c r="Q3" s="402"/>
      <c r="R3" s="402">
        <v>15</v>
      </c>
      <c r="S3" s="402"/>
      <c r="T3" s="402"/>
      <c r="U3" s="402"/>
      <c r="V3" s="402"/>
      <c r="W3" s="402">
        <v>16</v>
      </c>
      <c r="X3" s="402"/>
      <c r="Y3" s="402"/>
      <c r="Z3" s="402"/>
      <c r="AA3" s="402"/>
      <c r="AB3" s="402">
        <v>17</v>
      </c>
      <c r="AC3" s="402"/>
      <c r="AD3" s="402"/>
      <c r="AE3" s="402"/>
      <c r="AF3" s="402"/>
      <c r="AG3" s="402">
        <v>18</v>
      </c>
      <c r="AH3" s="402"/>
      <c r="AI3" s="402"/>
      <c r="AJ3" s="402"/>
      <c r="AK3" s="402"/>
      <c r="AL3" s="402">
        <v>19</v>
      </c>
      <c r="AM3" s="402"/>
      <c r="AN3" s="402"/>
      <c r="AO3" s="402"/>
      <c r="AP3" s="402"/>
      <c r="AQ3" s="402">
        <v>20</v>
      </c>
      <c r="AR3" s="402"/>
      <c r="AS3" s="402"/>
      <c r="AT3" s="402"/>
      <c r="AU3" s="402"/>
      <c r="AV3" s="254" t="s">
        <v>40</v>
      </c>
    </row>
    <row r="4" spans="1:48" ht="15" customHeight="1" thickBot="1" x14ac:dyDescent="0.25">
      <c r="A4" s="406"/>
      <c r="B4" s="56" t="s">
        <v>37</v>
      </c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255"/>
    </row>
    <row r="5" spans="1:48" ht="15" customHeight="1" thickBot="1" x14ac:dyDescent="0.25">
      <c r="A5" s="407"/>
      <c r="B5" s="352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  <c r="P5" s="356"/>
      <c r="Q5" s="356"/>
      <c r="R5" s="356"/>
      <c r="S5" s="356"/>
      <c r="T5" s="356"/>
      <c r="U5" s="356"/>
      <c r="V5" s="356"/>
      <c r="W5" s="356"/>
      <c r="X5" s="356"/>
      <c r="Y5" s="356"/>
      <c r="Z5" s="356"/>
      <c r="AA5" s="356"/>
      <c r="AB5" s="356"/>
      <c r="AC5" s="356"/>
      <c r="AD5" s="356"/>
      <c r="AE5" s="356"/>
      <c r="AF5" s="356"/>
      <c r="AG5" s="356"/>
      <c r="AH5" s="356"/>
      <c r="AI5" s="356"/>
      <c r="AJ5" s="356"/>
      <c r="AK5" s="356"/>
      <c r="AL5" s="356"/>
      <c r="AM5" s="356"/>
      <c r="AN5" s="356"/>
      <c r="AO5" s="356"/>
      <c r="AP5" s="356"/>
      <c r="AQ5" s="356"/>
      <c r="AR5" s="356"/>
      <c r="AS5" s="356"/>
      <c r="AT5" s="356"/>
      <c r="AU5" s="356"/>
      <c r="AV5" s="358"/>
    </row>
    <row r="6" spans="1:48" x14ac:dyDescent="0.2">
      <c r="A6" s="212">
        <v>1</v>
      </c>
      <c r="B6" s="50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  <c r="T6" s="216"/>
      <c r="U6" s="216"/>
      <c r="V6" s="216"/>
      <c r="W6" s="216"/>
      <c r="X6" s="216"/>
      <c r="Y6" s="216"/>
      <c r="Z6" s="216"/>
      <c r="AA6" s="216"/>
      <c r="AB6" s="216"/>
      <c r="AC6" s="216"/>
      <c r="AD6" s="216"/>
      <c r="AE6" s="216"/>
      <c r="AF6" s="216"/>
      <c r="AG6" s="216"/>
      <c r="AH6" s="216"/>
      <c r="AI6" s="216"/>
      <c r="AJ6" s="216"/>
      <c r="AK6" s="216"/>
      <c r="AL6" s="216"/>
      <c r="AM6" s="216"/>
      <c r="AN6" s="216"/>
      <c r="AO6" s="216"/>
      <c r="AP6" s="216"/>
      <c r="AQ6" s="216"/>
      <c r="AR6" s="216"/>
      <c r="AS6" s="216"/>
      <c r="AT6" s="216"/>
      <c r="AU6" s="216"/>
      <c r="AV6" s="70">
        <f>COUNTIF('เวลาเรียน 1'!C6:BE6,"/")+COUNTIF(C6:AU6,"/")</f>
        <v>0</v>
      </c>
    </row>
    <row r="7" spans="1:48" x14ac:dyDescent="0.2">
      <c r="A7" s="213">
        <v>2</v>
      </c>
      <c r="B7" s="52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72">
        <f>COUNTIF('เวลาเรียน 1'!C7:BE7,"/")+COUNTIF(C7:AU7,"/")</f>
        <v>0</v>
      </c>
    </row>
    <row r="8" spans="1:48" x14ac:dyDescent="0.2">
      <c r="A8" s="213">
        <v>3</v>
      </c>
      <c r="B8" s="52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68">
        <f>COUNTIF('เวลาเรียน 1'!C8:BE8,"/")+COUNTIF(C8:AU8,"/")</f>
        <v>0</v>
      </c>
    </row>
    <row r="9" spans="1:48" x14ac:dyDescent="0.2">
      <c r="A9" s="213">
        <v>4</v>
      </c>
      <c r="B9" s="52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71">
        <f>COUNTIF('เวลาเรียน 1'!C9:BE9,"/")+COUNTIF(C9:AU9,"/")</f>
        <v>0</v>
      </c>
    </row>
    <row r="10" spans="1:48" ht="15.75" thickBot="1" x14ac:dyDescent="0.25">
      <c r="A10" s="61">
        <v>5</v>
      </c>
      <c r="B10" s="54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71">
        <f>COUNTIF('เวลาเรียน 1'!C10:BE10,"/")+COUNTIF(C10:AU10,"/")</f>
        <v>0</v>
      </c>
    </row>
    <row r="11" spans="1:48" x14ac:dyDescent="0.2">
      <c r="A11" s="212">
        <v>6</v>
      </c>
      <c r="B11" s="50"/>
      <c r="C11" s="216"/>
      <c r="D11" s="216"/>
      <c r="E11" s="216"/>
      <c r="F11" s="216"/>
      <c r="G11" s="216"/>
      <c r="H11" s="216"/>
      <c r="I11" s="216"/>
      <c r="J11" s="216"/>
      <c r="K11" s="216"/>
      <c r="L11" s="216"/>
      <c r="M11" s="216"/>
      <c r="N11" s="216"/>
      <c r="O11" s="216"/>
      <c r="P11" s="216"/>
      <c r="Q11" s="216"/>
      <c r="R11" s="216"/>
      <c r="S11" s="216"/>
      <c r="T11" s="216"/>
      <c r="U11" s="216"/>
      <c r="V11" s="216"/>
      <c r="W11" s="216"/>
      <c r="X11" s="216"/>
      <c r="Y11" s="216"/>
      <c r="Z11" s="216"/>
      <c r="AA11" s="216"/>
      <c r="AB11" s="216"/>
      <c r="AC11" s="216"/>
      <c r="AD11" s="216"/>
      <c r="AE11" s="216"/>
      <c r="AF11" s="216"/>
      <c r="AG11" s="216"/>
      <c r="AH11" s="216"/>
      <c r="AI11" s="216"/>
      <c r="AJ11" s="216"/>
      <c r="AK11" s="216"/>
      <c r="AL11" s="216"/>
      <c r="AM11" s="216"/>
      <c r="AN11" s="216"/>
      <c r="AO11" s="216"/>
      <c r="AP11" s="216"/>
      <c r="AQ11" s="216"/>
      <c r="AR11" s="216"/>
      <c r="AS11" s="216"/>
      <c r="AT11" s="216"/>
      <c r="AU11" s="216"/>
      <c r="AV11" s="70">
        <f>COUNTIF('เวลาเรียน 1'!C11:BE11,"/")+COUNTIF(C11:AU11,"/")</f>
        <v>0</v>
      </c>
    </row>
    <row r="12" spans="1:48" x14ac:dyDescent="0.2">
      <c r="A12" s="213">
        <v>7</v>
      </c>
      <c r="B12" s="52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68">
        <f>COUNTIF('เวลาเรียน 1'!C12:BE12,"/")+COUNTIF(C12:AU12,"/")</f>
        <v>0</v>
      </c>
    </row>
    <row r="13" spans="1:48" x14ac:dyDescent="0.2">
      <c r="A13" s="213">
        <v>8</v>
      </c>
      <c r="B13" s="52"/>
      <c r="C13" s="53"/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U13" s="53"/>
      <c r="AV13" s="68">
        <f>COUNTIF('เวลาเรียน 1'!C13:BE13,"/")+COUNTIF(C13:AU13,"/")</f>
        <v>0</v>
      </c>
    </row>
    <row r="14" spans="1:48" x14ac:dyDescent="0.2">
      <c r="A14" s="213">
        <v>9</v>
      </c>
      <c r="B14" s="52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68">
        <f>COUNTIF('เวลาเรียน 1'!C14:BE14,"/")+COUNTIF(C14:AU14,"/")</f>
        <v>0</v>
      </c>
    </row>
    <row r="15" spans="1:48" ht="15.75" thickBot="1" x14ac:dyDescent="0.25">
      <c r="A15" s="61">
        <v>10</v>
      </c>
      <c r="B15" s="54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U15" s="55"/>
      <c r="AV15" s="71">
        <f>COUNTIF('เวลาเรียน 1'!C15:BE15,"/")+COUNTIF(C15:AU15,"/")</f>
        <v>0</v>
      </c>
    </row>
    <row r="16" spans="1:48" x14ac:dyDescent="0.2">
      <c r="A16" s="212">
        <v>11</v>
      </c>
      <c r="B16" s="50"/>
      <c r="C16" s="216"/>
      <c r="D16" s="216"/>
      <c r="E16" s="216"/>
      <c r="F16" s="216"/>
      <c r="G16" s="216"/>
      <c r="H16" s="216"/>
      <c r="I16" s="216"/>
      <c r="J16" s="216"/>
      <c r="K16" s="216"/>
      <c r="L16" s="216"/>
      <c r="M16" s="216"/>
      <c r="N16" s="216"/>
      <c r="O16" s="216"/>
      <c r="P16" s="216"/>
      <c r="Q16" s="216"/>
      <c r="R16" s="216"/>
      <c r="S16" s="216"/>
      <c r="T16" s="216"/>
      <c r="U16" s="216"/>
      <c r="V16" s="216"/>
      <c r="W16" s="216"/>
      <c r="X16" s="216"/>
      <c r="Y16" s="216"/>
      <c r="Z16" s="216"/>
      <c r="AA16" s="216"/>
      <c r="AB16" s="216"/>
      <c r="AC16" s="216"/>
      <c r="AD16" s="216"/>
      <c r="AE16" s="216"/>
      <c r="AF16" s="216"/>
      <c r="AG16" s="216"/>
      <c r="AH16" s="216"/>
      <c r="AI16" s="216"/>
      <c r="AJ16" s="216"/>
      <c r="AK16" s="216"/>
      <c r="AL16" s="216"/>
      <c r="AM16" s="216"/>
      <c r="AN16" s="216"/>
      <c r="AO16" s="216"/>
      <c r="AP16" s="216"/>
      <c r="AQ16" s="216"/>
      <c r="AR16" s="216"/>
      <c r="AS16" s="216"/>
      <c r="AT16" s="216"/>
      <c r="AU16" s="216"/>
      <c r="AV16" s="70">
        <f>COUNTIF('เวลาเรียน 1'!C16:BE16,"/")+COUNTIF(C16:AU16,"/")</f>
        <v>0</v>
      </c>
    </row>
    <row r="17" spans="1:48" x14ac:dyDescent="0.2">
      <c r="A17" s="213">
        <v>12</v>
      </c>
      <c r="B17" s="52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68">
        <f>COUNTIF('เวลาเรียน 1'!C17:BE17,"/")+COUNTIF(C17:AU17,"/")</f>
        <v>0</v>
      </c>
    </row>
    <row r="18" spans="1:48" x14ac:dyDescent="0.2">
      <c r="A18" s="213">
        <v>13</v>
      </c>
      <c r="B18" s="52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68">
        <f>COUNTIF('เวลาเรียน 1'!C18:BE18,"/")+COUNTIF(C18:AU18,"/")</f>
        <v>0</v>
      </c>
    </row>
    <row r="19" spans="1:48" x14ac:dyDescent="0.2">
      <c r="A19" s="213">
        <v>14</v>
      </c>
      <c r="B19" s="52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68">
        <f>COUNTIF('เวลาเรียน 1'!C19:BE19,"/")+COUNTIF(C19:AU19,"/")</f>
        <v>0</v>
      </c>
    </row>
    <row r="20" spans="1:48" ht="15.75" thickBot="1" x14ac:dyDescent="0.25">
      <c r="A20" s="61">
        <v>15</v>
      </c>
      <c r="B20" s="54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71">
        <f>COUNTIF('เวลาเรียน 1'!C20:BE20,"/")+COUNTIF(C20:AU20,"/")</f>
        <v>0</v>
      </c>
    </row>
    <row r="21" spans="1:48" x14ac:dyDescent="0.2">
      <c r="A21" s="212">
        <v>16</v>
      </c>
      <c r="B21" s="50"/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70">
        <f>COUNTIF('เวลาเรียน 1'!C21:BE21,"/")+COUNTIF(C21:AU21,"/")</f>
        <v>0</v>
      </c>
    </row>
    <row r="22" spans="1:48" x14ac:dyDescent="0.2">
      <c r="A22" s="213">
        <v>17</v>
      </c>
      <c r="B22" s="52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68">
        <f>COUNTIF('เวลาเรียน 1'!C22:BE22,"/")+COUNTIF(C22:AU22,"/")</f>
        <v>0</v>
      </c>
    </row>
    <row r="23" spans="1:48" x14ac:dyDescent="0.2">
      <c r="A23" s="213">
        <v>18</v>
      </c>
      <c r="B23" s="52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68">
        <f>COUNTIF('เวลาเรียน 1'!C23:BE23,"/")+COUNTIF(C23:AU23,"/")</f>
        <v>0</v>
      </c>
    </row>
    <row r="24" spans="1:48" x14ac:dyDescent="0.2">
      <c r="A24" s="213">
        <v>19</v>
      </c>
      <c r="B24" s="52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68">
        <f>COUNTIF('เวลาเรียน 1'!C24:BE24,"/")+COUNTIF(C24:AU24,"/")</f>
        <v>0</v>
      </c>
    </row>
    <row r="25" spans="1:48" ht="15.75" thickBot="1" x14ac:dyDescent="0.25">
      <c r="A25" s="61">
        <v>20</v>
      </c>
      <c r="B25" s="54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71">
        <f>COUNTIF('เวลาเรียน 1'!C25:BE25,"/")+COUNTIF(C25:AU25,"/")</f>
        <v>0</v>
      </c>
    </row>
    <row r="26" spans="1:48" x14ac:dyDescent="0.2">
      <c r="A26" s="212">
        <v>21</v>
      </c>
      <c r="B26" s="50"/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70">
        <f>COUNTIF('เวลาเรียน 1'!C26:BE26,"/")+COUNTIF(C26:AU26,"/")</f>
        <v>0</v>
      </c>
    </row>
    <row r="27" spans="1:48" x14ac:dyDescent="0.2">
      <c r="A27" s="213">
        <v>22</v>
      </c>
      <c r="B27" s="52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68">
        <f>COUNTIF('เวลาเรียน 1'!C27:BE27,"/")+COUNTIF(C27:AU27,"/")</f>
        <v>0</v>
      </c>
    </row>
    <row r="28" spans="1:48" x14ac:dyDescent="0.2">
      <c r="A28" s="213">
        <v>23</v>
      </c>
      <c r="B28" s="52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68">
        <f>COUNTIF('เวลาเรียน 1'!C28:BE28,"/")+COUNTIF(C28:AU28,"/")</f>
        <v>0</v>
      </c>
    </row>
    <row r="29" spans="1:48" x14ac:dyDescent="0.2">
      <c r="A29" s="213">
        <v>24</v>
      </c>
      <c r="B29" s="52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68">
        <f>COUNTIF('เวลาเรียน 1'!C29:BE29,"/")+COUNTIF(C29:AU29,"/")</f>
        <v>0</v>
      </c>
    </row>
    <row r="30" spans="1:48" ht="15.75" thickBot="1" x14ac:dyDescent="0.25">
      <c r="A30" s="61">
        <v>25</v>
      </c>
      <c r="B30" s="54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71">
        <f>COUNTIF('เวลาเรียน 1'!C30:BE30,"/")+COUNTIF(C30:AU30,"/")</f>
        <v>0</v>
      </c>
    </row>
    <row r="31" spans="1:48" x14ac:dyDescent="0.2">
      <c r="A31" s="212">
        <v>26</v>
      </c>
      <c r="B31" s="50"/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70">
        <f>COUNTIF('เวลาเรียน 1'!C31:BE31,"/")+COUNTIF(C31:AU31,"/")</f>
        <v>0</v>
      </c>
    </row>
    <row r="32" spans="1:48" x14ac:dyDescent="0.2">
      <c r="A32" s="213">
        <v>27</v>
      </c>
      <c r="B32" s="52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68">
        <f>COUNTIF('เวลาเรียน 1'!C32:BE32,"/")+COUNTIF(C32:AU32,"/")</f>
        <v>0</v>
      </c>
    </row>
    <row r="33" spans="1:48" x14ac:dyDescent="0.2">
      <c r="A33" s="213">
        <v>28</v>
      </c>
      <c r="B33" s="52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68">
        <f>COUNTIF('เวลาเรียน 1'!C33:BE33,"/")+COUNTIF(C33:AU33,"/")</f>
        <v>0</v>
      </c>
    </row>
    <row r="34" spans="1:48" x14ac:dyDescent="0.2">
      <c r="A34" s="213">
        <v>29</v>
      </c>
      <c r="B34" s="52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68">
        <f>COUNTIF('เวลาเรียน 1'!C34:BE34,"/")+COUNTIF(C34:AU34,"/")</f>
        <v>0</v>
      </c>
    </row>
    <row r="35" spans="1:48" ht="15.75" thickBot="1" x14ac:dyDescent="0.25">
      <c r="A35" s="61">
        <v>30</v>
      </c>
      <c r="B35" s="54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71">
        <f>COUNTIF('เวลาเรียน 1'!C35:BE35,"/")+COUNTIF(C35:AU35,"/")</f>
        <v>0</v>
      </c>
    </row>
    <row r="36" spans="1:48" x14ac:dyDescent="0.2">
      <c r="A36" s="212">
        <v>31</v>
      </c>
      <c r="B36" s="50"/>
      <c r="C36" s="216"/>
      <c r="D36" s="216"/>
      <c r="E36" s="216"/>
      <c r="F36" s="216"/>
      <c r="G36" s="216"/>
      <c r="H36" s="216"/>
      <c r="I36" s="216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  <c r="X36" s="216"/>
      <c r="Y36" s="216"/>
      <c r="Z36" s="216"/>
      <c r="AA36" s="216"/>
      <c r="AB36" s="216"/>
      <c r="AC36" s="216"/>
      <c r="AD36" s="216"/>
      <c r="AE36" s="216"/>
      <c r="AF36" s="216"/>
      <c r="AG36" s="216"/>
      <c r="AH36" s="216"/>
      <c r="AI36" s="216"/>
      <c r="AJ36" s="216"/>
      <c r="AK36" s="216"/>
      <c r="AL36" s="216"/>
      <c r="AM36" s="216"/>
      <c r="AN36" s="216"/>
      <c r="AO36" s="216"/>
      <c r="AP36" s="216"/>
      <c r="AQ36" s="216"/>
      <c r="AR36" s="216"/>
      <c r="AS36" s="216"/>
      <c r="AT36" s="216"/>
      <c r="AU36" s="216"/>
      <c r="AV36" s="70">
        <f>COUNTIF('เวลาเรียน 1'!C36:BE36,"/")+COUNTIF(C36:AU36,"/")</f>
        <v>0</v>
      </c>
    </row>
    <row r="37" spans="1:48" x14ac:dyDescent="0.2">
      <c r="A37" s="213">
        <v>32</v>
      </c>
      <c r="B37" s="52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68">
        <f>COUNTIF('เวลาเรียน 1'!C37:BE37,"/")+COUNTIF(C37:AU37,"/")</f>
        <v>0</v>
      </c>
    </row>
    <row r="38" spans="1:48" x14ac:dyDescent="0.2">
      <c r="A38" s="213">
        <v>33</v>
      </c>
      <c r="B38" s="52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68">
        <f>COUNTIF('เวลาเรียน 1'!C38:BE38,"/")+COUNTIF(C38:AU38,"/")</f>
        <v>0</v>
      </c>
    </row>
    <row r="39" spans="1:48" x14ac:dyDescent="0.2">
      <c r="A39" s="213">
        <v>34</v>
      </c>
      <c r="B39" s="52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68">
        <f>COUNTIF('เวลาเรียน 1'!C39:BE39,"/")+COUNTIF(C39:AU39,"/")</f>
        <v>0</v>
      </c>
    </row>
    <row r="40" spans="1:48" ht="15.75" thickBot="1" x14ac:dyDescent="0.25">
      <c r="A40" s="61">
        <v>35</v>
      </c>
      <c r="B40" s="54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71">
        <f>COUNTIF('เวลาเรียน 1'!C40:BE40,"/")+COUNTIF(C40:AU40,"/")</f>
        <v>0</v>
      </c>
    </row>
    <row r="41" spans="1:48" x14ac:dyDescent="0.2">
      <c r="A41" s="212">
        <v>36</v>
      </c>
      <c r="B41" s="50"/>
      <c r="C41" s="216"/>
      <c r="D41" s="216"/>
      <c r="E41" s="216"/>
      <c r="F41" s="216"/>
      <c r="G41" s="216"/>
      <c r="H41" s="216"/>
      <c r="I41" s="216"/>
      <c r="J41" s="216"/>
      <c r="K41" s="216"/>
      <c r="L41" s="216"/>
      <c r="M41" s="216"/>
      <c r="N41" s="216"/>
      <c r="O41" s="216"/>
      <c r="P41" s="216"/>
      <c r="Q41" s="216"/>
      <c r="R41" s="216"/>
      <c r="S41" s="216"/>
      <c r="T41" s="216"/>
      <c r="U41" s="216"/>
      <c r="V41" s="216"/>
      <c r="W41" s="216"/>
      <c r="X41" s="216"/>
      <c r="Y41" s="216"/>
      <c r="Z41" s="216"/>
      <c r="AA41" s="216"/>
      <c r="AB41" s="216"/>
      <c r="AC41" s="216"/>
      <c r="AD41" s="216"/>
      <c r="AE41" s="216"/>
      <c r="AF41" s="216"/>
      <c r="AG41" s="216"/>
      <c r="AH41" s="216"/>
      <c r="AI41" s="216"/>
      <c r="AJ41" s="216"/>
      <c r="AK41" s="216"/>
      <c r="AL41" s="216"/>
      <c r="AM41" s="216"/>
      <c r="AN41" s="216"/>
      <c r="AO41" s="216"/>
      <c r="AP41" s="216"/>
      <c r="AQ41" s="216"/>
      <c r="AR41" s="216"/>
      <c r="AS41" s="216"/>
      <c r="AT41" s="216"/>
      <c r="AU41" s="216"/>
      <c r="AV41" s="70">
        <f>COUNTIF('เวลาเรียน 1'!C41:BE41,"/")+COUNTIF(C41:AU41,"/")</f>
        <v>0</v>
      </c>
    </row>
    <row r="42" spans="1:48" x14ac:dyDescent="0.2">
      <c r="A42" s="213">
        <v>37</v>
      </c>
      <c r="B42" s="52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68">
        <f>COUNTIF('เวลาเรียน 1'!C42:BE42,"/")+COUNTIF(C42:AU42,"/")</f>
        <v>0</v>
      </c>
    </row>
    <row r="43" spans="1:48" x14ac:dyDescent="0.2">
      <c r="A43" s="213">
        <v>38</v>
      </c>
      <c r="B43" s="52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68">
        <f>COUNTIF('เวลาเรียน 1'!C43:BE43,"/")+COUNTIF(C43:AU43,"/")</f>
        <v>0</v>
      </c>
    </row>
    <row r="44" spans="1:48" x14ac:dyDescent="0.2">
      <c r="A44" s="213">
        <v>39</v>
      </c>
      <c r="B44" s="52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68">
        <f>COUNTIF('เวลาเรียน 1'!C44:BE44,"/")+COUNTIF(C44:AU44,"/")</f>
        <v>0</v>
      </c>
    </row>
    <row r="45" spans="1:48" ht="15.75" thickBot="1" x14ac:dyDescent="0.25">
      <c r="A45" s="61">
        <v>40</v>
      </c>
      <c r="B45" s="54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71">
        <f>COUNTIF('เวลาเรียน 1'!C45:BE45,"/")+COUNTIF(C45:AU45,"/")</f>
        <v>0</v>
      </c>
    </row>
    <row r="46" spans="1:48" x14ac:dyDescent="0.2">
      <c r="A46" s="212">
        <v>41</v>
      </c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73">
        <f>COUNTIF('เวลาเรียน 1'!C46:BE46,"/")+COUNTIF(C46:AU46,"/")</f>
        <v>0</v>
      </c>
    </row>
    <row r="47" spans="1:48" ht="15.75" thickBot="1" x14ac:dyDescent="0.25">
      <c r="A47" s="61">
        <v>42</v>
      </c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74">
        <f>COUNTIF('เวลาเรียน 1'!C47:BE47,"/")+COUNTIF(C47:AU47,"/")</f>
        <v>0</v>
      </c>
    </row>
    <row r="48" spans="1:48" ht="21" x14ac:dyDescent="0.35">
      <c r="V48" s="408">
        <v>3</v>
      </c>
      <c r="W48" s="408"/>
    </row>
  </sheetData>
  <sheetProtection password="CC2F" sheet="1" objects="1" scenarios="1"/>
  <mergeCells count="21">
    <mergeCell ref="A2:A5"/>
    <mergeCell ref="M3:Q3"/>
    <mergeCell ref="R3:V3"/>
    <mergeCell ref="W3:AA3"/>
    <mergeCell ref="AB3:AF3"/>
    <mergeCell ref="AG3:AK3"/>
    <mergeCell ref="V48:W48"/>
    <mergeCell ref="A1:AV1"/>
    <mergeCell ref="C2:G2"/>
    <mergeCell ref="H2:L2"/>
    <mergeCell ref="M2:Q2"/>
    <mergeCell ref="R2:V2"/>
    <mergeCell ref="W2:AA2"/>
    <mergeCell ref="AB2:AF2"/>
    <mergeCell ref="AG2:AK2"/>
    <mergeCell ref="AL2:AP2"/>
    <mergeCell ref="AL3:AP3"/>
    <mergeCell ref="AQ3:AU3"/>
    <mergeCell ref="AQ2:AU2"/>
    <mergeCell ref="C3:G3"/>
    <mergeCell ref="H3:L3"/>
  </mergeCells>
  <pageMargins left="0.31496062992125984" right="0.11811023622047245" top="0.35433070866141736" bottom="0.15748031496062992" header="0.31496062992125984" footer="0.31496062992125984"/>
  <pageSetup paperSize="9" orientation="portrait" horizontalDpi="0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7"/>
  <sheetViews>
    <sheetView view="pageBreakPreview" zoomScaleNormal="100" zoomScaleSheetLayoutView="100" workbookViewId="0">
      <selection activeCell="Y46" activeCellId="3" sqref="I4:I46 K4:K46 T4:T46 Y4:Z46"/>
    </sheetView>
  </sheetViews>
  <sheetFormatPr defaultRowHeight="14.25" x14ac:dyDescent="0.2"/>
  <cols>
    <col min="1" max="1" width="6.25" style="186" customWidth="1"/>
    <col min="2" max="10" width="3.125" style="186" customWidth="1"/>
    <col min="11" max="11" width="3.875" style="186" customWidth="1"/>
    <col min="12" max="19" width="3.125" style="186" customWidth="1"/>
    <col min="20" max="20" width="3.875" style="186" customWidth="1"/>
    <col min="21" max="24" width="3.125" style="186" customWidth="1"/>
    <col min="25" max="25" width="3.875" style="186" customWidth="1"/>
    <col min="26" max="26" width="5.875" style="186" customWidth="1"/>
    <col min="27" max="16384" width="9" style="186"/>
  </cols>
  <sheetData>
    <row r="1" spans="1:26" ht="19.5" thickBot="1" x14ac:dyDescent="0.35">
      <c r="A1" s="421" t="s">
        <v>86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</row>
    <row r="2" spans="1:26" ht="30.75" customHeight="1" x14ac:dyDescent="0.25">
      <c r="A2" s="90" t="s">
        <v>30</v>
      </c>
      <c r="B2" s="418" t="s">
        <v>45</v>
      </c>
      <c r="C2" s="419"/>
      <c r="D2" s="419"/>
      <c r="E2" s="419"/>
      <c r="F2" s="419"/>
      <c r="G2" s="419"/>
      <c r="H2" s="419"/>
      <c r="I2" s="419"/>
      <c r="J2" s="420" t="s">
        <v>52</v>
      </c>
      <c r="K2" s="422" t="s">
        <v>46</v>
      </c>
      <c r="L2" s="418" t="s">
        <v>47</v>
      </c>
      <c r="M2" s="419"/>
      <c r="N2" s="419"/>
      <c r="O2" s="419"/>
      <c r="P2" s="419"/>
      <c r="Q2" s="419"/>
      <c r="R2" s="419"/>
      <c r="S2" s="424"/>
      <c r="T2" s="425" t="s">
        <v>46</v>
      </c>
      <c r="U2" s="427" t="s">
        <v>48</v>
      </c>
      <c r="V2" s="428"/>
      <c r="W2" s="428"/>
      <c r="X2" s="429"/>
      <c r="Y2" s="425" t="s">
        <v>46</v>
      </c>
      <c r="Z2" s="430" t="s">
        <v>53</v>
      </c>
    </row>
    <row r="3" spans="1:26" ht="15.75" x14ac:dyDescent="0.2">
      <c r="A3" s="91" t="s">
        <v>50</v>
      </c>
      <c r="B3" s="267"/>
      <c r="C3" s="267"/>
      <c r="D3" s="267"/>
      <c r="E3" s="267"/>
      <c r="F3" s="267"/>
      <c r="G3" s="267"/>
      <c r="H3" s="270"/>
      <c r="I3" s="86" t="s">
        <v>51</v>
      </c>
      <c r="J3" s="420"/>
      <c r="K3" s="423"/>
      <c r="L3" s="267"/>
      <c r="M3" s="267"/>
      <c r="N3" s="267"/>
      <c r="O3" s="267"/>
      <c r="P3" s="267"/>
      <c r="Q3" s="267"/>
      <c r="R3" s="267"/>
      <c r="S3" s="267"/>
      <c r="T3" s="426"/>
      <c r="U3" s="267"/>
      <c r="V3" s="267"/>
      <c r="W3" s="267"/>
      <c r="X3" s="267"/>
      <c r="Y3" s="426"/>
      <c r="Z3" s="431"/>
    </row>
    <row r="4" spans="1:26" ht="16.5" thickBot="1" x14ac:dyDescent="0.3">
      <c r="A4" s="111" t="s">
        <v>49</v>
      </c>
      <c r="B4" s="84"/>
      <c r="C4" s="84"/>
      <c r="D4" s="84"/>
      <c r="E4" s="84"/>
      <c r="F4" s="84"/>
      <c r="G4" s="84"/>
      <c r="H4" s="85"/>
      <c r="I4" s="266">
        <f>SUM(B4:H4)</f>
        <v>0</v>
      </c>
      <c r="J4" s="95"/>
      <c r="K4" s="113">
        <f>I4+J4</f>
        <v>0</v>
      </c>
      <c r="L4" s="84"/>
      <c r="M4" s="84"/>
      <c r="N4" s="84"/>
      <c r="O4" s="84"/>
      <c r="P4" s="84"/>
      <c r="Q4" s="84"/>
      <c r="R4" s="84"/>
      <c r="S4" s="84"/>
      <c r="T4" s="87">
        <f>SUM(L4:S4)</f>
        <v>0</v>
      </c>
      <c r="U4" s="84"/>
      <c r="V4" s="84"/>
      <c r="W4" s="84"/>
      <c r="X4" s="84"/>
      <c r="Y4" s="87">
        <f>SUM(U4:X4)</f>
        <v>0</v>
      </c>
      <c r="Z4" s="117">
        <v>100</v>
      </c>
    </row>
    <row r="5" spans="1:26" ht="15.75" x14ac:dyDescent="0.25">
      <c r="A5" s="88">
        <v>1</v>
      </c>
      <c r="B5" s="80"/>
      <c r="C5" s="80"/>
      <c r="D5" s="80"/>
      <c r="E5" s="80"/>
      <c r="F5" s="80"/>
      <c r="G5" s="80"/>
      <c r="H5" s="78"/>
      <c r="I5" s="262">
        <f>SUM(B5:H5)</f>
        <v>0</v>
      </c>
      <c r="J5" s="80"/>
      <c r="K5" s="79">
        <f>I5+J5</f>
        <v>0</v>
      </c>
      <c r="L5" s="80"/>
      <c r="M5" s="80"/>
      <c r="N5" s="80"/>
      <c r="O5" s="80"/>
      <c r="P5" s="80"/>
      <c r="Q5" s="80"/>
      <c r="R5" s="80"/>
      <c r="S5" s="80"/>
      <c r="T5" s="79">
        <f>SUM(L5:S5)</f>
        <v>0</v>
      </c>
      <c r="U5" s="80"/>
      <c r="V5" s="80"/>
      <c r="W5" s="80"/>
      <c r="X5" s="80"/>
      <c r="Y5" s="79">
        <f>SUM(U5:X5)</f>
        <v>0</v>
      </c>
      <c r="Z5" s="93">
        <f>K5+T5+Y5</f>
        <v>0</v>
      </c>
    </row>
    <row r="6" spans="1:26" ht="15.75" x14ac:dyDescent="0.25">
      <c r="A6" s="94">
        <v>2</v>
      </c>
      <c r="B6" s="81"/>
      <c r="C6" s="81"/>
      <c r="D6" s="81"/>
      <c r="E6" s="81"/>
      <c r="F6" s="81"/>
      <c r="G6" s="81"/>
      <c r="H6" s="82"/>
      <c r="I6" s="263">
        <f t="shared" ref="I6:I46" si="0">SUM(B6:H6)</f>
        <v>0</v>
      </c>
      <c r="J6" s="81"/>
      <c r="K6" s="83">
        <f t="shared" ref="K6:K46" si="1">I6+J6</f>
        <v>0</v>
      </c>
      <c r="L6" s="81"/>
      <c r="M6" s="81"/>
      <c r="N6" s="81"/>
      <c r="O6" s="81"/>
      <c r="P6" s="81"/>
      <c r="Q6" s="81"/>
      <c r="R6" s="81"/>
      <c r="S6" s="81"/>
      <c r="T6" s="83">
        <f t="shared" ref="T6:T46" si="2">SUM(L6:S6)</f>
        <v>0</v>
      </c>
      <c r="U6" s="81"/>
      <c r="V6" s="81"/>
      <c r="W6" s="81"/>
      <c r="X6" s="81"/>
      <c r="Y6" s="83">
        <f t="shared" ref="Y6:Y46" si="3">SUM(U6:X6)</f>
        <v>0</v>
      </c>
      <c r="Z6" s="114">
        <f t="shared" ref="Z6:Z46" si="4">K6+T6+Y6</f>
        <v>0</v>
      </c>
    </row>
    <row r="7" spans="1:26" ht="15.75" x14ac:dyDescent="0.25">
      <c r="A7" s="94">
        <v>3</v>
      </c>
      <c r="B7" s="81"/>
      <c r="C7" s="81"/>
      <c r="D7" s="81"/>
      <c r="E7" s="81"/>
      <c r="F7" s="81"/>
      <c r="G7" s="81"/>
      <c r="H7" s="82"/>
      <c r="I7" s="263">
        <f t="shared" si="0"/>
        <v>0</v>
      </c>
      <c r="J7" s="81"/>
      <c r="K7" s="83">
        <f t="shared" si="1"/>
        <v>0</v>
      </c>
      <c r="L7" s="81"/>
      <c r="M7" s="81"/>
      <c r="N7" s="81"/>
      <c r="O7" s="81"/>
      <c r="P7" s="81"/>
      <c r="Q7" s="81"/>
      <c r="R7" s="81"/>
      <c r="S7" s="81"/>
      <c r="T7" s="83">
        <f t="shared" si="2"/>
        <v>0</v>
      </c>
      <c r="U7" s="81"/>
      <c r="V7" s="81"/>
      <c r="W7" s="81"/>
      <c r="X7" s="81"/>
      <c r="Y7" s="83">
        <f t="shared" si="3"/>
        <v>0</v>
      </c>
      <c r="Z7" s="114">
        <f t="shared" si="4"/>
        <v>0</v>
      </c>
    </row>
    <row r="8" spans="1:26" ht="15.75" x14ac:dyDescent="0.25">
      <c r="A8" s="94">
        <v>4</v>
      </c>
      <c r="B8" s="81"/>
      <c r="C8" s="81"/>
      <c r="D8" s="81"/>
      <c r="E8" s="81"/>
      <c r="F8" s="81"/>
      <c r="G8" s="81"/>
      <c r="H8" s="82"/>
      <c r="I8" s="263">
        <f t="shared" si="0"/>
        <v>0</v>
      </c>
      <c r="J8" s="81"/>
      <c r="K8" s="83">
        <f t="shared" si="1"/>
        <v>0</v>
      </c>
      <c r="L8" s="81"/>
      <c r="M8" s="81"/>
      <c r="N8" s="81"/>
      <c r="O8" s="81"/>
      <c r="P8" s="81"/>
      <c r="Q8" s="81"/>
      <c r="R8" s="81"/>
      <c r="S8" s="81"/>
      <c r="T8" s="83">
        <f t="shared" si="2"/>
        <v>0</v>
      </c>
      <c r="U8" s="81"/>
      <c r="V8" s="81"/>
      <c r="W8" s="81"/>
      <c r="X8" s="81"/>
      <c r="Y8" s="83">
        <f t="shared" si="3"/>
        <v>0</v>
      </c>
      <c r="Z8" s="114">
        <f t="shared" si="4"/>
        <v>0</v>
      </c>
    </row>
    <row r="9" spans="1:26" ht="16.5" thickBot="1" x14ac:dyDescent="0.3">
      <c r="A9" s="116">
        <v>5</v>
      </c>
      <c r="B9" s="84"/>
      <c r="C9" s="84"/>
      <c r="D9" s="84"/>
      <c r="E9" s="84"/>
      <c r="F9" s="84"/>
      <c r="G9" s="84"/>
      <c r="H9" s="85"/>
      <c r="I9" s="264">
        <f t="shared" si="0"/>
        <v>0</v>
      </c>
      <c r="J9" s="84"/>
      <c r="K9" s="87">
        <f t="shared" si="1"/>
        <v>0</v>
      </c>
      <c r="L9" s="84"/>
      <c r="M9" s="84"/>
      <c r="N9" s="84"/>
      <c r="O9" s="84"/>
      <c r="P9" s="84"/>
      <c r="Q9" s="84"/>
      <c r="R9" s="84"/>
      <c r="S9" s="84"/>
      <c r="T9" s="87">
        <f t="shared" si="2"/>
        <v>0</v>
      </c>
      <c r="U9" s="84"/>
      <c r="V9" s="84"/>
      <c r="W9" s="84"/>
      <c r="X9" s="84"/>
      <c r="Y9" s="87">
        <f t="shared" si="3"/>
        <v>0</v>
      </c>
      <c r="Z9" s="117">
        <f t="shared" si="4"/>
        <v>0</v>
      </c>
    </row>
    <row r="10" spans="1:26" ht="15.75" x14ac:dyDescent="0.25">
      <c r="A10" s="88">
        <v>6</v>
      </c>
      <c r="B10" s="80"/>
      <c r="C10" s="80"/>
      <c r="D10" s="80"/>
      <c r="E10" s="80"/>
      <c r="F10" s="80"/>
      <c r="G10" s="80"/>
      <c r="H10" s="78"/>
      <c r="I10" s="262">
        <f t="shared" si="0"/>
        <v>0</v>
      </c>
      <c r="J10" s="80"/>
      <c r="K10" s="79">
        <f t="shared" si="1"/>
        <v>0</v>
      </c>
      <c r="L10" s="80"/>
      <c r="M10" s="80"/>
      <c r="N10" s="80"/>
      <c r="O10" s="80"/>
      <c r="P10" s="80"/>
      <c r="Q10" s="80"/>
      <c r="R10" s="80"/>
      <c r="S10" s="80"/>
      <c r="T10" s="79">
        <f t="shared" si="2"/>
        <v>0</v>
      </c>
      <c r="U10" s="80"/>
      <c r="V10" s="80"/>
      <c r="W10" s="80"/>
      <c r="X10" s="80"/>
      <c r="Y10" s="79">
        <f t="shared" si="3"/>
        <v>0</v>
      </c>
      <c r="Z10" s="93">
        <f t="shared" si="4"/>
        <v>0</v>
      </c>
    </row>
    <row r="11" spans="1:26" ht="15.75" x14ac:dyDescent="0.25">
      <c r="A11" s="94">
        <v>7</v>
      </c>
      <c r="B11" s="81"/>
      <c r="C11" s="81"/>
      <c r="D11" s="81"/>
      <c r="E11" s="81"/>
      <c r="F11" s="81"/>
      <c r="G11" s="81"/>
      <c r="H11" s="82"/>
      <c r="I11" s="263">
        <f t="shared" si="0"/>
        <v>0</v>
      </c>
      <c r="J11" s="81"/>
      <c r="K11" s="83">
        <f t="shared" si="1"/>
        <v>0</v>
      </c>
      <c r="L11" s="81"/>
      <c r="M11" s="81"/>
      <c r="N11" s="81"/>
      <c r="O11" s="81"/>
      <c r="P11" s="81"/>
      <c r="Q11" s="81"/>
      <c r="R11" s="81"/>
      <c r="S11" s="81"/>
      <c r="T11" s="83">
        <f t="shared" si="2"/>
        <v>0</v>
      </c>
      <c r="U11" s="81"/>
      <c r="V11" s="81"/>
      <c r="W11" s="81"/>
      <c r="X11" s="81"/>
      <c r="Y11" s="83">
        <f t="shared" si="3"/>
        <v>0</v>
      </c>
      <c r="Z11" s="114">
        <f t="shared" si="4"/>
        <v>0</v>
      </c>
    </row>
    <row r="12" spans="1:26" ht="15.75" x14ac:dyDescent="0.25">
      <c r="A12" s="94">
        <v>8</v>
      </c>
      <c r="B12" s="81"/>
      <c r="C12" s="81"/>
      <c r="D12" s="81"/>
      <c r="E12" s="81"/>
      <c r="F12" s="81"/>
      <c r="G12" s="81"/>
      <c r="H12" s="82"/>
      <c r="I12" s="263">
        <f t="shared" si="0"/>
        <v>0</v>
      </c>
      <c r="J12" s="81"/>
      <c r="K12" s="83">
        <f t="shared" si="1"/>
        <v>0</v>
      </c>
      <c r="L12" s="81"/>
      <c r="M12" s="81"/>
      <c r="N12" s="81"/>
      <c r="O12" s="81"/>
      <c r="P12" s="81"/>
      <c r="Q12" s="81"/>
      <c r="R12" s="81"/>
      <c r="S12" s="81"/>
      <c r="T12" s="83">
        <f t="shared" si="2"/>
        <v>0</v>
      </c>
      <c r="U12" s="81"/>
      <c r="V12" s="81"/>
      <c r="W12" s="81"/>
      <c r="X12" s="81"/>
      <c r="Y12" s="83">
        <f t="shared" si="3"/>
        <v>0</v>
      </c>
      <c r="Z12" s="114">
        <f t="shared" si="4"/>
        <v>0</v>
      </c>
    </row>
    <row r="13" spans="1:26" ht="15.75" x14ac:dyDescent="0.25">
      <c r="A13" s="94">
        <v>9</v>
      </c>
      <c r="B13" s="81"/>
      <c r="C13" s="81"/>
      <c r="D13" s="81"/>
      <c r="E13" s="81"/>
      <c r="F13" s="81"/>
      <c r="G13" s="81"/>
      <c r="H13" s="82"/>
      <c r="I13" s="263">
        <f t="shared" si="0"/>
        <v>0</v>
      </c>
      <c r="J13" s="81"/>
      <c r="K13" s="83">
        <f t="shared" si="1"/>
        <v>0</v>
      </c>
      <c r="L13" s="81"/>
      <c r="M13" s="81"/>
      <c r="N13" s="81"/>
      <c r="O13" s="81"/>
      <c r="P13" s="81"/>
      <c r="Q13" s="81"/>
      <c r="R13" s="81"/>
      <c r="S13" s="81"/>
      <c r="T13" s="83">
        <f t="shared" si="2"/>
        <v>0</v>
      </c>
      <c r="U13" s="81"/>
      <c r="V13" s="81"/>
      <c r="W13" s="81"/>
      <c r="X13" s="81"/>
      <c r="Y13" s="83">
        <f t="shared" si="3"/>
        <v>0</v>
      </c>
      <c r="Z13" s="114">
        <f t="shared" si="4"/>
        <v>0</v>
      </c>
    </row>
    <row r="14" spans="1:26" ht="16.5" thickBot="1" x14ac:dyDescent="0.3">
      <c r="A14" s="116">
        <v>10</v>
      </c>
      <c r="B14" s="84"/>
      <c r="C14" s="84"/>
      <c r="D14" s="84"/>
      <c r="E14" s="84"/>
      <c r="F14" s="84"/>
      <c r="G14" s="84"/>
      <c r="H14" s="85"/>
      <c r="I14" s="264">
        <f t="shared" si="0"/>
        <v>0</v>
      </c>
      <c r="J14" s="84"/>
      <c r="K14" s="87">
        <f t="shared" si="1"/>
        <v>0</v>
      </c>
      <c r="L14" s="84"/>
      <c r="M14" s="84"/>
      <c r="N14" s="84"/>
      <c r="O14" s="84"/>
      <c r="P14" s="84"/>
      <c r="Q14" s="84"/>
      <c r="R14" s="84"/>
      <c r="S14" s="84"/>
      <c r="T14" s="87">
        <f t="shared" si="2"/>
        <v>0</v>
      </c>
      <c r="U14" s="84"/>
      <c r="V14" s="84"/>
      <c r="W14" s="84"/>
      <c r="X14" s="84"/>
      <c r="Y14" s="87">
        <f t="shared" si="3"/>
        <v>0</v>
      </c>
      <c r="Z14" s="117">
        <f t="shared" si="4"/>
        <v>0</v>
      </c>
    </row>
    <row r="15" spans="1:26" ht="15.75" x14ac:dyDescent="0.25">
      <c r="A15" s="88">
        <v>11</v>
      </c>
      <c r="B15" s="80"/>
      <c r="C15" s="80"/>
      <c r="D15" s="80"/>
      <c r="E15" s="80"/>
      <c r="F15" s="80"/>
      <c r="G15" s="80"/>
      <c r="H15" s="78"/>
      <c r="I15" s="262">
        <f t="shared" si="0"/>
        <v>0</v>
      </c>
      <c r="J15" s="80"/>
      <c r="K15" s="79">
        <f t="shared" si="1"/>
        <v>0</v>
      </c>
      <c r="L15" s="80"/>
      <c r="M15" s="80"/>
      <c r="N15" s="80"/>
      <c r="O15" s="80"/>
      <c r="P15" s="80"/>
      <c r="Q15" s="80"/>
      <c r="R15" s="80"/>
      <c r="S15" s="80"/>
      <c r="T15" s="79">
        <f t="shared" si="2"/>
        <v>0</v>
      </c>
      <c r="U15" s="80"/>
      <c r="V15" s="80"/>
      <c r="W15" s="80"/>
      <c r="X15" s="80"/>
      <c r="Y15" s="79">
        <f t="shared" si="3"/>
        <v>0</v>
      </c>
      <c r="Z15" s="93">
        <f t="shared" si="4"/>
        <v>0</v>
      </c>
    </row>
    <row r="16" spans="1:26" ht="15.75" x14ac:dyDescent="0.25">
      <c r="A16" s="94">
        <v>12</v>
      </c>
      <c r="B16" s="81"/>
      <c r="C16" s="81"/>
      <c r="D16" s="81"/>
      <c r="E16" s="81"/>
      <c r="F16" s="81"/>
      <c r="G16" s="81"/>
      <c r="H16" s="82"/>
      <c r="I16" s="263">
        <f t="shared" si="0"/>
        <v>0</v>
      </c>
      <c r="J16" s="81"/>
      <c r="K16" s="83">
        <f t="shared" si="1"/>
        <v>0</v>
      </c>
      <c r="L16" s="81"/>
      <c r="M16" s="81"/>
      <c r="N16" s="81"/>
      <c r="O16" s="81"/>
      <c r="P16" s="81"/>
      <c r="Q16" s="81"/>
      <c r="R16" s="81"/>
      <c r="S16" s="81"/>
      <c r="T16" s="83">
        <f t="shared" si="2"/>
        <v>0</v>
      </c>
      <c r="U16" s="81"/>
      <c r="V16" s="81"/>
      <c r="W16" s="81"/>
      <c r="X16" s="81"/>
      <c r="Y16" s="83">
        <f t="shared" si="3"/>
        <v>0</v>
      </c>
      <c r="Z16" s="114">
        <f t="shared" si="4"/>
        <v>0</v>
      </c>
    </row>
    <row r="17" spans="1:26" ht="15.75" x14ac:dyDescent="0.25">
      <c r="A17" s="94">
        <v>13</v>
      </c>
      <c r="B17" s="81"/>
      <c r="C17" s="81"/>
      <c r="D17" s="81"/>
      <c r="E17" s="81"/>
      <c r="F17" s="81"/>
      <c r="G17" s="81"/>
      <c r="H17" s="82"/>
      <c r="I17" s="263">
        <f t="shared" si="0"/>
        <v>0</v>
      </c>
      <c r="J17" s="81"/>
      <c r="K17" s="83">
        <f t="shared" si="1"/>
        <v>0</v>
      </c>
      <c r="L17" s="81"/>
      <c r="M17" s="81"/>
      <c r="N17" s="81"/>
      <c r="O17" s="81"/>
      <c r="P17" s="81"/>
      <c r="Q17" s="81"/>
      <c r="R17" s="81"/>
      <c r="S17" s="81"/>
      <c r="T17" s="83">
        <f t="shared" si="2"/>
        <v>0</v>
      </c>
      <c r="U17" s="81"/>
      <c r="V17" s="81"/>
      <c r="W17" s="81"/>
      <c r="X17" s="81"/>
      <c r="Y17" s="83">
        <f t="shared" si="3"/>
        <v>0</v>
      </c>
      <c r="Z17" s="114">
        <f t="shared" si="4"/>
        <v>0</v>
      </c>
    </row>
    <row r="18" spans="1:26" ht="15.75" x14ac:dyDescent="0.25">
      <c r="A18" s="94">
        <v>14</v>
      </c>
      <c r="B18" s="81"/>
      <c r="C18" s="81"/>
      <c r="D18" s="81"/>
      <c r="E18" s="81"/>
      <c r="F18" s="81"/>
      <c r="G18" s="81"/>
      <c r="H18" s="82"/>
      <c r="I18" s="263">
        <f t="shared" si="0"/>
        <v>0</v>
      </c>
      <c r="J18" s="81"/>
      <c r="K18" s="83">
        <f t="shared" si="1"/>
        <v>0</v>
      </c>
      <c r="L18" s="81"/>
      <c r="M18" s="81"/>
      <c r="N18" s="81"/>
      <c r="O18" s="81"/>
      <c r="P18" s="81"/>
      <c r="Q18" s="81"/>
      <c r="R18" s="81"/>
      <c r="S18" s="81"/>
      <c r="T18" s="83">
        <f t="shared" si="2"/>
        <v>0</v>
      </c>
      <c r="U18" s="81"/>
      <c r="V18" s="81"/>
      <c r="W18" s="81"/>
      <c r="X18" s="81"/>
      <c r="Y18" s="83">
        <f t="shared" si="3"/>
        <v>0</v>
      </c>
      <c r="Z18" s="114">
        <f t="shared" si="4"/>
        <v>0</v>
      </c>
    </row>
    <row r="19" spans="1:26" ht="16.5" thickBot="1" x14ac:dyDescent="0.3">
      <c r="A19" s="116">
        <v>15</v>
      </c>
      <c r="B19" s="84"/>
      <c r="C19" s="84"/>
      <c r="D19" s="84"/>
      <c r="E19" s="84"/>
      <c r="F19" s="84"/>
      <c r="G19" s="84"/>
      <c r="H19" s="85"/>
      <c r="I19" s="264">
        <f t="shared" si="0"/>
        <v>0</v>
      </c>
      <c r="J19" s="84"/>
      <c r="K19" s="87">
        <f t="shared" si="1"/>
        <v>0</v>
      </c>
      <c r="L19" s="84"/>
      <c r="M19" s="84"/>
      <c r="N19" s="84"/>
      <c r="O19" s="84"/>
      <c r="P19" s="84"/>
      <c r="Q19" s="84"/>
      <c r="R19" s="84"/>
      <c r="S19" s="84"/>
      <c r="T19" s="87">
        <f t="shared" si="2"/>
        <v>0</v>
      </c>
      <c r="U19" s="84"/>
      <c r="V19" s="84"/>
      <c r="W19" s="84"/>
      <c r="X19" s="84"/>
      <c r="Y19" s="87">
        <f t="shared" si="3"/>
        <v>0</v>
      </c>
      <c r="Z19" s="117">
        <f t="shared" si="4"/>
        <v>0</v>
      </c>
    </row>
    <row r="20" spans="1:26" ht="15.75" x14ac:dyDescent="0.25">
      <c r="A20" s="88">
        <v>16</v>
      </c>
      <c r="B20" s="80"/>
      <c r="C20" s="80"/>
      <c r="D20" s="80"/>
      <c r="E20" s="80"/>
      <c r="F20" s="80"/>
      <c r="G20" s="80"/>
      <c r="H20" s="78"/>
      <c r="I20" s="262">
        <f t="shared" si="0"/>
        <v>0</v>
      </c>
      <c r="J20" s="80"/>
      <c r="K20" s="79">
        <f t="shared" si="1"/>
        <v>0</v>
      </c>
      <c r="L20" s="80"/>
      <c r="M20" s="80"/>
      <c r="N20" s="80"/>
      <c r="O20" s="80"/>
      <c r="P20" s="80"/>
      <c r="Q20" s="80"/>
      <c r="R20" s="80"/>
      <c r="S20" s="80"/>
      <c r="T20" s="79">
        <f t="shared" si="2"/>
        <v>0</v>
      </c>
      <c r="U20" s="80"/>
      <c r="V20" s="80"/>
      <c r="W20" s="80"/>
      <c r="X20" s="80"/>
      <c r="Y20" s="79">
        <f t="shared" si="3"/>
        <v>0</v>
      </c>
      <c r="Z20" s="93">
        <f t="shared" si="4"/>
        <v>0</v>
      </c>
    </row>
    <row r="21" spans="1:26" ht="15.75" x14ac:dyDescent="0.25">
      <c r="A21" s="94">
        <v>17</v>
      </c>
      <c r="B21" s="81"/>
      <c r="C21" s="81"/>
      <c r="D21" s="81"/>
      <c r="E21" s="81"/>
      <c r="F21" s="81"/>
      <c r="G21" s="81"/>
      <c r="H21" s="82"/>
      <c r="I21" s="263">
        <f t="shared" si="0"/>
        <v>0</v>
      </c>
      <c r="J21" s="81"/>
      <c r="K21" s="83">
        <f t="shared" si="1"/>
        <v>0</v>
      </c>
      <c r="L21" s="81"/>
      <c r="M21" s="81"/>
      <c r="N21" s="81"/>
      <c r="O21" s="81"/>
      <c r="P21" s="81"/>
      <c r="Q21" s="81"/>
      <c r="R21" s="81"/>
      <c r="S21" s="81"/>
      <c r="T21" s="83">
        <f t="shared" si="2"/>
        <v>0</v>
      </c>
      <c r="U21" s="81"/>
      <c r="V21" s="81"/>
      <c r="W21" s="81"/>
      <c r="X21" s="81"/>
      <c r="Y21" s="83">
        <f t="shared" si="3"/>
        <v>0</v>
      </c>
      <c r="Z21" s="114">
        <f t="shared" si="4"/>
        <v>0</v>
      </c>
    </row>
    <row r="22" spans="1:26" ht="15.75" x14ac:dyDescent="0.25">
      <c r="A22" s="94">
        <v>18</v>
      </c>
      <c r="B22" s="81"/>
      <c r="C22" s="81"/>
      <c r="D22" s="81"/>
      <c r="E22" s="81"/>
      <c r="F22" s="81"/>
      <c r="G22" s="81"/>
      <c r="H22" s="82"/>
      <c r="I22" s="263">
        <f t="shared" si="0"/>
        <v>0</v>
      </c>
      <c r="J22" s="81"/>
      <c r="K22" s="83">
        <f t="shared" si="1"/>
        <v>0</v>
      </c>
      <c r="L22" s="81"/>
      <c r="M22" s="81"/>
      <c r="N22" s="81"/>
      <c r="O22" s="81"/>
      <c r="P22" s="81"/>
      <c r="Q22" s="81"/>
      <c r="R22" s="81"/>
      <c r="S22" s="81"/>
      <c r="T22" s="83">
        <f t="shared" si="2"/>
        <v>0</v>
      </c>
      <c r="U22" s="81"/>
      <c r="V22" s="81"/>
      <c r="W22" s="81"/>
      <c r="X22" s="81"/>
      <c r="Y22" s="83">
        <f t="shared" si="3"/>
        <v>0</v>
      </c>
      <c r="Z22" s="114">
        <f t="shared" si="4"/>
        <v>0</v>
      </c>
    </row>
    <row r="23" spans="1:26" ht="15.75" x14ac:dyDescent="0.25">
      <c r="A23" s="94">
        <v>19</v>
      </c>
      <c r="B23" s="81"/>
      <c r="C23" s="81"/>
      <c r="D23" s="81"/>
      <c r="E23" s="81"/>
      <c r="F23" s="81"/>
      <c r="G23" s="81"/>
      <c r="H23" s="82"/>
      <c r="I23" s="263">
        <f t="shared" si="0"/>
        <v>0</v>
      </c>
      <c r="J23" s="81"/>
      <c r="K23" s="83">
        <f t="shared" si="1"/>
        <v>0</v>
      </c>
      <c r="L23" s="81"/>
      <c r="M23" s="81"/>
      <c r="N23" s="81"/>
      <c r="O23" s="81"/>
      <c r="P23" s="81"/>
      <c r="Q23" s="81"/>
      <c r="R23" s="81"/>
      <c r="S23" s="81"/>
      <c r="T23" s="83">
        <f t="shared" si="2"/>
        <v>0</v>
      </c>
      <c r="U23" s="81"/>
      <c r="V23" s="81"/>
      <c r="W23" s="81"/>
      <c r="X23" s="81"/>
      <c r="Y23" s="83">
        <f t="shared" si="3"/>
        <v>0</v>
      </c>
      <c r="Z23" s="114">
        <f t="shared" si="4"/>
        <v>0</v>
      </c>
    </row>
    <row r="24" spans="1:26" ht="16.5" thickBot="1" x14ac:dyDescent="0.3">
      <c r="A24" s="116">
        <v>20</v>
      </c>
      <c r="B24" s="84"/>
      <c r="C24" s="84"/>
      <c r="D24" s="84"/>
      <c r="E24" s="84"/>
      <c r="F24" s="84"/>
      <c r="G24" s="84"/>
      <c r="H24" s="85"/>
      <c r="I24" s="264">
        <f t="shared" si="0"/>
        <v>0</v>
      </c>
      <c r="J24" s="84"/>
      <c r="K24" s="87">
        <f t="shared" si="1"/>
        <v>0</v>
      </c>
      <c r="L24" s="84"/>
      <c r="M24" s="84"/>
      <c r="N24" s="84"/>
      <c r="O24" s="84"/>
      <c r="P24" s="84"/>
      <c r="Q24" s="84"/>
      <c r="R24" s="84"/>
      <c r="S24" s="84"/>
      <c r="T24" s="87">
        <f t="shared" si="2"/>
        <v>0</v>
      </c>
      <c r="U24" s="84"/>
      <c r="V24" s="84"/>
      <c r="W24" s="84"/>
      <c r="X24" s="84"/>
      <c r="Y24" s="87">
        <f t="shared" si="3"/>
        <v>0</v>
      </c>
      <c r="Z24" s="117">
        <f t="shared" si="4"/>
        <v>0</v>
      </c>
    </row>
    <row r="25" spans="1:26" ht="15.75" x14ac:dyDescent="0.25">
      <c r="A25" s="88">
        <v>21</v>
      </c>
      <c r="B25" s="80"/>
      <c r="C25" s="80"/>
      <c r="D25" s="80"/>
      <c r="E25" s="80"/>
      <c r="F25" s="80"/>
      <c r="G25" s="80"/>
      <c r="H25" s="78"/>
      <c r="I25" s="262">
        <f t="shared" si="0"/>
        <v>0</v>
      </c>
      <c r="J25" s="80"/>
      <c r="K25" s="79">
        <f t="shared" si="1"/>
        <v>0</v>
      </c>
      <c r="L25" s="80"/>
      <c r="M25" s="80"/>
      <c r="N25" s="80"/>
      <c r="O25" s="80"/>
      <c r="P25" s="80"/>
      <c r="Q25" s="80"/>
      <c r="R25" s="80"/>
      <c r="S25" s="80"/>
      <c r="T25" s="79">
        <f t="shared" si="2"/>
        <v>0</v>
      </c>
      <c r="U25" s="80"/>
      <c r="V25" s="80"/>
      <c r="W25" s="80"/>
      <c r="X25" s="80"/>
      <c r="Y25" s="79">
        <f t="shared" si="3"/>
        <v>0</v>
      </c>
      <c r="Z25" s="93">
        <f t="shared" si="4"/>
        <v>0</v>
      </c>
    </row>
    <row r="26" spans="1:26" ht="15.75" x14ac:dyDescent="0.25">
      <c r="A26" s="94">
        <v>22</v>
      </c>
      <c r="B26" s="81"/>
      <c r="C26" s="81"/>
      <c r="D26" s="81"/>
      <c r="E26" s="81"/>
      <c r="F26" s="81"/>
      <c r="G26" s="81"/>
      <c r="H26" s="82"/>
      <c r="I26" s="263">
        <f t="shared" si="0"/>
        <v>0</v>
      </c>
      <c r="J26" s="81"/>
      <c r="K26" s="83">
        <f t="shared" si="1"/>
        <v>0</v>
      </c>
      <c r="L26" s="81"/>
      <c r="M26" s="81"/>
      <c r="N26" s="81"/>
      <c r="O26" s="81"/>
      <c r="P26" s="81"/>
      <c r="Q26" s="81"/>
      <c r="R26" s="81"/>
      <c r="S26" s="81"/>
      <c r="T26" s="83">
        <f t="shared" si="2"/>
        <v>0</v>
      </c>
      <c r="U26" s="81"/>
      <c r="V26" s="81"/>
      <c r="W26" s="81"/>
      <c r="X26" s="81"/>
      <c r="Y26" s="83">
        <f t="shared" si="3"/>
        <v>0</v>
      </c>
      <c r="Z26" s="114">
        <f t="shared" si="4"/>
        <v>0</v>
      </c>
    </row>
    <row r="27" spans="1:26" ht="15.75" x14ac:dyDescent="0.25">
      <c r="A27" s="94">
        <v>23</v>
      </c>
      <c r="B27" s="81"/>
      <c r="C27" s="81"/>
      <c r="D27" s="81"/>
      <c r="E27" s="81"/>
      <c r="F27" s="81"/>
      <c r="G27" s="81"/>
      <c r="H27" s="82"/>
      <c r="I27" s="263">
        <f t="shared" si="0"/>
        <v>0</v>
      </c>
      <c r="J27" s="81"/>
      <c r="K27" s="83">
        <f t="shared" si="1"/>
        <v>0</v>
      </c>
      <c r="L27" s="81"/>
      <c r="M27" s="81"/>
      <c r="N27" s="81"/>
      <c r="O27" s="81"/>
      <c r="P27" s="81"/>
      <c r="Q27" s="81"/>
      <c r="R27" s="81"/>
      <c r="S27" s="81"/>
      <c r="T27" s="83">
        <f t="shared" si="2"/>
        <v>0</v>
      </c>
      <c r="U27" s="81"/>
      <c r="V27" s="81"/>
      <c r="W27" s="81"/>
      <c r="X27" s="81"/>
      <c r="Y27" s="83">
        <f t="shared" si="3"/>
        <v>0</v>
      </c>
      <c r="Z27" s="114">
        <f t="shared" si="4"/>
        <v>0</v>
      </c>
    </row>
    <row r="28" spans="1:26" ht="15.75" x14ac:dyDescent="0.25">
      <c r="A28" s="94">
        <v>24</v>
      </c>
      <c r="B28" s="81"/>
      <c r="C28" s="81"/>
      <c r="D28" s="81"/>
      <c r="E28" s="81"/>
      <c r="F28" s="81"/>
      <c r="G28" s="81"/>
      <c r="H28" s="82"/>
      <c r="I28" s="263">
        <f t="shared" si="0"/>
        <v>0</v>
      </c>
      <c r="J28" s="81"/>
      <c r="K28" s="83">
        <f t="shared" si="1"/>
        <v>0</v>
      </c>
      <c r="L28" s="81"/>
      <c r="M28" s="81"/>
      <c r="N28" s="81"/>
      <c r="O28" s="81"/>
      <c r="P28" s="81"/>
      <c r="Q28" s="81"/>
      <c r="R28" s="81"/>
      <c r="S28" s="81"/>
      <c r="T28" s="83">
        <f t="shared" si="2"/>
        <v>0</v>
      </c>
      <c r="U28" s="81"/>
      <c r="V28" s="81"/>
      <c r="W28" s="81"/>
      <c r="X28" s="81"/>
      <c r="Y28" s="83">
        <f t="shared" si="3"/>
        <v>0</v>
      </c>
      <c r="Z28" s="114">
        <f t="shared" si="4"/>
        <v>0</v>
      </c>
    </row>
    <row r="29" spans="1:26" ht="16.5" thickBot="1" x14ac:dyDescent="0.3">
      <c r="A29" s="116">
        <v>25</v>
      </c>
      <c r="B29" s="84"/>
      <c r="C29" s="84"/>
      <c r="D29" s="84"/>
      <c r="E29" s="84"/>
      <c r="F29" s="84"/>
      <c r="G29" s="84"/>
      <c r="H29" s="85"/>
      <c r="I29" s="264">
        <f t="shared" si="0"/>
        <v>0</v>
      </c>
      <c r="J29" s="84"/>
      <c r="K29" s="87">
        <f t="shared" si="1"/>
        <v>0</v>
      </c>
      <c r="L29" s="84"/>
      <c r="M29" s="84"/>
      <c r="N29" s="84"/>
      <c r="O29" s="84"/>
      <c r="P29" s="84"/>
      <c r="Q29" s="84"/>
      <c r="R29" s="84"/>
      <c r="S29" s="84"/>
      <c r="T29" s="87">
        <f t="shared" si="2"/>
        <v>0</v>
      </c>
      <c r="U29" s="84"/>
      <c r="V29" s="84"/>
      <c r="W29" s="84"/>
      <c r="X29" s="84"/>
      <c r="Y29" s="87">
        <f t="shared" si="3"/>
        <v>0</v>
      </c>
      <c r="Z29" s="117">
        <f t="shared" si="4"/>
        <v>0</v>
      </c>
    </row>
    <row r="30" spans="1:26" ht="15.75" x14ac:dyDescent="0.25">
      <c r="A30" s="88">
        <v>26</v>
      </c>
      <c r="B30" s="80"/>
      <c r="C30" s="80"/>
      <c r="D30" s="80"/>
      <c r="E30" s="80"/>
      <c r="F30" s="80"/>
      <c r="G30" s="80"/>
      <c r="H30" s="78"/>
      <c r="I30" s="262">
        <f t="shared" si="0"/>
        <v>0</v>
      </c>
      <c r="J30" s="80"/>
      <c r="K30" s="79">
        <f t="shared" si="1"/>
        <v>0</v>
      </c>
      <c r="L30" s="80"/>
      <c r="M30" s="80"/>
      <c r="N30" s="80"/>
      <c r="O30" s="80"/>
      <c r="P30" s="80"/>
      <c r="Q30" s="80"/>
      <c r="R30" s="80"/>
      <c r="S30" s="80"/>
      <c r="T30" s="79">
        <f t="shared" si="2"/>
        <v>0</v>
      </c>
      <c r="U30" s="80"/>
      <c r="V30" s="80"/>
      <c r="W30" s="80"/>
      <c r="X30" s="80"/>
      <c r="Y30" s="79">
        <f t="shared" si="3"/>
        <v>0</v>
      </c>
      <c r="Z30" s="93">
        <f t="shared" si="4"/>
        <v>0</v>
      </c>
    </row>
    <row r="31" spans="1:26" ht="15.75" x14ac:dyDescent="0.25">
      <c r="A31" s="94">
        <v>27</v>
      </c>
      <c r="B31" s="81"/>
      <c r="C31" s="81"/>
      <c r="D31" s="81"/>
      <c r="E31" s="81"/>
      <c r="F31" s="81"/>
      <c r="G31" s="81"/>
      <c r="H31" s="82"/>
      <c r="I31" s="263">
        <f t="shared" si="0"/>
        <v>0</v>
      </c>
      <c r="J31" s="81"/>
      <c r="K31" s="83">
        <f t="shared" si="1"/>
        <v>0</v>
      </c>
      <c r="L31" s="81"/>
      <c r="M31" s="81"/>
      <c r="N31" s="81"/>
      <c r="O31" s="81"/>
      <c r="P31" s="81"/>
      <c r="Q31" s="81"/>
      <c r="R31" s="81"/>
      <c r="S31" s="81"/>
      <c r="T31" s="83">
        <f t="shared" si="2"/>
        <v>0</v>
      </c>
      <c r="U31" s="81"/>
      <c r="V31" s="81"/>
      <c r="W31" s="81"/>
      <c r="X31" s="81"/>
      <c r="Y31" s="83">
        <f t="shared" si="3"/>
        <v>0</v>
      </c>
      <c r="Z31" s="114">
        <f t="shared" si="4"/>
        <v>0</v>
      </c>
    </row>
    <row r="32" spans="1:26" ht="15.75" x14ac:dyDescent="0.25">
      <c r="A32" s="94">
        <v>28</v>
      </c>
      <c r="B32" s="81"/>
      <c r="C32" s="81"/>
      <c r="D32" s="81"/>
      <c r="E32" s="81"/>
      <c r="F32" s="81"/>
      <c r="G32" s="81"/>
      <c r="H32" s="82"/>
      <c r="I32" s="263">
        <f t="shared" si="0"/>
        <v>0</v>
      </c>
      <c r="J32" s="81"/>
      <c r="K32" s="83">
        <f t="shared" si="1"/>
        <v>0</v>
      </c>
      <c r="L32" s="81"/>
      <c r="M32" s="81"/>
      <c r="N32" s="81"/>
      <c r="O32" s="81"/>
      <c r="P32" s="81"/>
      <c r="Q32" s="81"/>
      <c r="R32" s="81"/>
      <c r="S32" s="81"/>
      <c r="T32" s="83">
        <f t="shared" si="2"/>
        <v>0</v>
      </c>
      <c r="U32" s="81"/>
      <c r="V32" s="81"/>
      <c r="W32" s="81"/>
      <c r="X32" s="81"/>
      <c r="Y32" s="83">
        <f t="shared" si="3"/>
        <v>0</v>
      </c>
      <c r="Z32" s="114">
        <f t="shared" si="4"/>
        <v>0</v>
      </c>
    </row>
    <row r="33" spans="1:26" ht="15.75" x14ac:dyDescent="0.25">
      <c r="A33" s="94">
        <v>29</v>
      </c>
      <c r="B33" s="81"/>
      <c r="C33" s="81"/>
      <c r="D33" s="81"/>
      <c r="E33" s="81"/>
      <c r="F33" s="81"/>
      <c r="G33" s="81"/>
      <c r="H33" s="82"/>
      <c r="I33" s="263">
        <f t="shared" si="0"/>
        <v>0</v>
      </c>
      <c r="J33" s="81"/>
      <c r="K33" s="83">
        <f t="shared" si="1"/>
        <v>0</v>
      </c>
      <c r="L33" s="81"/>
      <c r="M33" s="81"/>
      <c r="N33" s="81"/>
      <c r="O33" s="81"/>
      <c r="P33" s="81"/>
      <c r="Q33" s="81"/>
      <c r="R33" s="81"/>
      <c r="S33" s="81"/>
      <c r="T33" s="83">
        <f t="shared" si="2"/>
        <v>0</v>
      </c>
      <c r="U33" s="81"/>
      <c r="V33" s="81"/>
      <c r="W33" s="81"/>
      <c r="X33" s="81"/>
      <c r="Y33" s="83">
        <f t="shared" si="3"/>
        <v>0</v>
      </c>
      <c r="Z33" s="114">
        <f t="shared" si="4"/>
        <v>0</v>
      </c>
    </row>
    <row r="34" spans="1:26" ht="16.5" thickBot="1" x14ac:dyDescent="0.3">
      <c r="A34" s="116">
        <v>30</v>
      </c>
      <c r="B34" s="84"/>
      <c r="C34" s="84"/>
      <c r="D34" s="84"/>
      <c r="E34" s="84"/>
      <c r="F34" s="84"/>
      <c r="G34" s="84"/>
      <c r="H34" s="85"/>
      <c r="I34" s="264">
        <f t="shared" si="0"/>
        <v>0</v>
      </c>
      <c r="J34" s="84"/>
      <c r="K34" s="87">
        <f t="shared" si="1"/>
        <v>0</v>
      </c>
      <c r="L34" s="84"/>
      <c r="M34" s="84"/>
      <c r="N34" s="84"/>
      <c r="O34" s="84"/>
      <c r="P34" s="84"/>
      <c r="Q34" s="84"/>
      <c r="R34" s="84"/>
      <c r="S34" s="84"/>
      <c r="T34" s="87">
        <f t="shared" si="2"/>
        <v>0</v>
      </c>
      <c r="U34" s="84"/>
      <c r="V34" s="84"/>
      <c r="W34" s="84"/>
      <c r="X34" s="84"/>
      <c r="Y34" s="87">
        <f t="shared" si="3"/>
        <v>0</v>
      </c>
      <c r="Z34" s="117">
        <f t="shared" si="4"/>
        <v>0</v>
      </c>
    </row>
    <row r="35" spans="1:26" ht="15.75" x14ac:dyDescent="0.25">
      <c r="A35" s="88">
        <v>31</v>
      </c>
      <c r="B35" s="80"/>
      <c r="C35" s="80"/>
      <c r="D35" s="80"/>
      <c r="E35" s="80"/>
      <c r="F35" s="80"/>
      <c r="G35" s="80"/>
      <c r="H35" s="78"/>
      <c r="I35" s="262">
        <f t="shared" si="0"/>
        <v>0</v>
      </c>
      <c r="J35" s="80"/>
      <c r="K35" s="79">
        <f t="shared" si="1"/>
        <v>0</v>
      </c>
      <c r="L35" s="80"/>
      <c r="M35" s="80"/>
      <c r="N35" s="80"/>
      <c r="O35" s="80"/>
      <c r="P35" s="80"/>
      <c r="Q35" s="80"/>
      <c r="R35" s="80"/>
      <c r="S35" s="80"/>
      <c r="T35" s="79">
        <f t="shared" si="2"/>
        <v>0</v>
      </c>
      <c r="U35" s="80"/>
      <c r="V35" s="80"/>
      <c r="W35" s="80"/>
      <c r="X35" s="80"/>
      <c r="Y35" s="79">
        <f t="shared" si="3"/>
        <v>0</v>
      </c>
      <c r="Z35" s="93">
        <f t="shared" si="4"/>
        <v>0</v>
      </c>
    </row>
    <row r="36" spans="1:26" ht="15.75" x14ac:dyDescent="0.25">
      <c r="A36" s="94">
        <v>32</v>
      </c>
      <c r="B36" s="81"/>
      <c r="C36" s="81"/>
      <c r="D36" s="81"/>
      <c r="E36" s="81"/>
      <c r="F36" s="81"/>
      <c r="G36" s="81"/>
      <c r="H36" s="82"/>
      <c r="I36" s="263">
        <f t="shared" si="0"/>
        <v>0</v>
      </c>
      <c r="J36" s="81"/>
      <c r="K36" s="83">
        <f t="shared" si="1"/>
        <v>0</v>
      </c>
      <c r="L36" s="81"/>
      <c r="M36" s="81"/>
      <c r="N36" s="81"/>
      <c r="O36" s="81"/>
      <c r="P36" s="81"/>
      <c r="Q36" s="81"/>
      <c r="R36" s="81"/>
      <c r="S36" s="81"/>
      <c r="T36" s="83">
        <f t="shared" si="2"/>
        <v>0</v>
      </c>
      <c r="U36" s="81"/>
      <c r="V36" s="81"/>
      <c r="W36" s="81"/>
      <c r="X36" s="81"/>
      <c r="Y36" s="83">
        <f t="shared" si="3"/>
        <v>0</v>
      </c>
      <c r="Z36" s="114">
        <f t="shared" si="4"/>
        <v>0</v>
      </c>
    </row>
    <row r="37" spans="1:26" ht="15.75" x14ac:dyDescent="0.25">
      <c r="A37" s="94">
        <v>33</v>
      </c>
      <c r="B37" s="81"/>
      <c r="C37" s="81"/>
      <c r="D37" s="81"/>
      <c r="E37" s="81"/>
      <c r="F37" s="81"/>
      <c r="G37" s="81"/>
      <c r="H37" s="82"/>
      <c r="I37" s="263">
        <f t="shared" si="0"/>
        <v>0</v>
      </c>
      <c r="J37" s="81"/>
      <c r="K37" s="83">
        <f t="shared" si="1"/>
        <v>0</v>
      </c>
      <c r="L37" s="81"/>
      <c r="M37" s="81"/>
      <c r="N37" s="81"/>
      <c r="O37" s="81"/>
      <c r="P37" s="81"/>
      <c r="Q37" s="81"/>
      <c r="R37" s="81"/>
      <c r="S37" s="81"/>
      <c r="T37" s="83">
        <f t="shared" si="2"/>
        <v>0</v>
      </c>
      <c r="U37" s="81"/>
      <c r="V37" s="81"/>
      <c r="W37" s="81"/>
      <c r="X37" s="81"/>
      <c r="Y37" s="83">
        <f t="shared" si="3"/>
        <v>0</v>
      </c>
      <c r="Z37" s="114">
        <f t="shared" si="4"/>
        <v>0</v>
      </c>
    </row>
    <row r="38" spans="1:26" ht="15.75" x14ac:dyDescent="0.25">
      <c r="A38" s="94">
        <v>34</v>
      </c>
      <c r="B38" s="81"/>
      <c r="C38" s="81"/>
      <c r="D38" s="81"/>
      <c r="E38" s="81"/>
      <c r="F38" s="81"/>
      <c r="G38" s="81"/>
      <c r="H38" s="82"/>
      <c r="I38" s="263">
        <f t="shared" si="0"/>
        <v>0</v>
      </c>
      <c r="J38" s="81"/>
      <c r="K38" s="83">
        <f t="shared" si="1"/>
        <v>0</v>
      </c>
      <c r="L38" s="81"/>
      <c r="M38" s="81"/>
      <c r="N38" s="81"/>
      <c r="O38" s="81"/>
      <c r="P38" s="81"/>
      <c r="Q38" s="81"/>
      <c r="R38" s="81"/>
      <c r="S38" s="81"/>
      <c r="T38" s="83">
        <f t="shared" si="2"/>
        <v>0</v>
      </c>
      <c r="U38" s="81"/>
      <c r="V38" s="81"/>
      <c r="W38" s="81"/>
      <c r="X38" s="81"/>
      <c r="Y38" s="83">
        <f t="shared" si="3"/>
        <v>0</v>
      </c>
      <c r="Z38" s="114">
        <f t="shared" si="4"/>
        <v>0</v>
      </c>
    </row>
    <row r="39" spans="1:26" ht="16.5" thickBot="1" x14ac:dyDescent="0.3">
      <c r="A39" s="116">
        <v>35</v>
      </c>
      <c r="B39" s="84"/>
      <c r="C39" s="84"/>
      <c r="D39" s="84"/>
      <c r="E39" s="84"/>
      <c r="F39" s="84"/>
      <c r="G39" s="84"/>
      <c r="H39" s="85"/>
      <c r="I39" s="264">
        <f t="shared" si="0"/>
        <v>0</v>
      </c>
      <c r="J39" s="84"/>
      <c r="K39" s="87">
        <f t="shared" si="1"/>
        <v>0</v>
      </c>
      <c r="L39" s="84"/>
      <c r="M39" s="84"/>
      <c r="N39" s="84"/>
      <c r="O39" s="84"/>
      <c r="P39" s="84"/>
      <c r="Q39" s="84"/>
      <c r="R39" s="84"/>
      <c r="S39" s="84"/>
      <c r="T39" s="87">
        <f t="shared" si="2"/>
        <v>0</v>
      </c>
      <c r="U39" s="84"/>
      <c r="V39" s="84"/>
      <c r="W39" s="84"/>
      <c r="X39" s="84"/>
      <c r="Y39" s="87">
        <f t="shared" si="3"/>
        <v>0</v>
      </c>
      <c r="Z39" s="117">
        <f t="shared" si="4"/>
        <v>0</v>
      </c>
    </row>
    <row r="40" spans="1:26" ht="15.75" x14ac:dyDescent="0.25">
      <c r="A40" s="88">
        <v>36</v>
      </c>
      <c r="B40" s="80"/>
      <c r="C40" s="80"/>
      <c r="D40" s="80"/>
      <c r="E40" s="80"/>
      <c r="F40" s="80"/>
      <c r="G40" s="80"/>
      <c r="H40" s="78"/>
      <c r="I40" s="262">
        <f t="shared" si="0"/>
        <v>0</v>
      </c>
      <c r="J40" s="80"/>
      <c r="K40" s="79">
        <f t="shared" si="1"/>
        <v>0</v>
      </c>
      <c r="L40" s="80"/>
      <c r="M40" s="80"/>
      <c r="N40" s="80"/>
      <c r="O40" s="80"/>
      <c r="P40" s="80"/>
      <c r="Q40" s="80"/>
      <c r="R40" s="80"/>
      <c r="S40" s="80"/>
      <c r="T40" s="79">
        <f t="shared" si="2"/>
        <v>0</v>
      </c>
      <c r="U40" s="80"/>
      <c r="V40" s="80"/>
      <c r="W40" s="80"/>
      <c r="X40" s="80"/>
      <c r="Y40" s="79">
        <f t="shared" si="3"/>
        <v>0</v>
      </c>
      <c r="Z40" s="93">
        <f t="shared" si="4"/>
        <v>0</v>
      </c>
    </row>
    <row r="41" spans="1:26" ht="15.75" x14ac:dyDescent="0.25">
      <c r="A41" s="94">
        <v>37</v>
      </c>
      <c r="B41" s="81"/>
      <c r="C41" s="81"/>
      <c r="D41" s="81"/>
      <c r="E41" s="81"/>
      <c r="F41" s="81"/>
      <c r="G41" s="81"/>
      <c r="H41" s="82"/>
      <c r="I41" s="263">
        <f t="shared" si="0"/>
        <v>0</v>
      </c>
      <c r="J41" s="81"/>
      <c r="K41" s="83">
        <f t="shared" si="1"/>
        <v>0</v>
      </c>
      <c r="L41" s="81"/>
      <c r="M41" s="81"/>
      <c r="N41" s="81"/>
      <c r="O41" s="81"/>
      <c r="P41" s="81"/>
      <c r="Q41" s="81"/>
      <c r="R41" s="81"/>
      <c r="S41" s="81"/>
      <c r="T41" s="83">
        <f t="shared" si="2"/>
        <v>0</v>
      </c>
      <c r="U41" s="81"/>
      <c r="V41" s="81"/>
      <c r="W41" s="81"/>
      <c r="X41" s="81"/>
      <c r="Y41" s="83">
        <f t="shared" si="3"/>
        <v>0</v>
      </c>
      <c r="Z41" s="114">
        <f t="shared" si="4"/>
        <v>0</v>
      </c>
    </row>
    <row r="42" spans="1:26" ht="15.75" x14ac:dyDescent="0.25">
      <c r="A42" s="94">
        <v>38</v>
      </c>
      <c r="B42" s="81"/>
      <c r="C42" s="81"/>
      <c r="D42" s="81"/>
      <c r="E42" s="81"/>
      <c r="F42" s="81"/>
      <c r="G42" s="81"/>
      <c r="H42" s="82"/>
      <c r="I42" s="263">
        <f t="shared" si="0"/>
        <v>0</v>
      </c>
      <c r="J42" s="81"/>
      <c r="K42" s="83">
        <f t="shared" si="1"/>
        <v>0</v>
      </c>
      <c r="L42" s="81"/>
      <c r="M42" s="81"/>
      <c r="N42" s="81"/>
      <c r="O42" s="81"/>
      <c r="P42" s="81"/>
      <c r="Q42" s="81"/>
      <c r="R42" s="81"/>
      <c r="S42" s="81"/>
      <c r="T42" s="83">
        <f t="shared" si="2"/>
        <v>0</v>
      </c>
      <c r="U42" s="81"/>
      <c r="V42" s="81"/>
      <c r="W42" s="81"/>
      <c r="X42" s="81"/>
      <c r="Y42" s="83">
        <f t="shared" si="3"/>
        <v>0</v>
      </c>
      <c r="Z42" s="114">
        <f t="shared" si="4"/>
        <v>0</v>
      </c>
    </row>
    <row r="43" spans="1:26" ht="15.75" x14ac:dyDescent="0.25">
      <c r="A43" s="94">
        <v>39</v>
      </c>
      <c r="B43" s="81"/>
      <c r="C43" s="81"/>
      <c r="D43" s="81"/>
      <c r="E43" s="81"/>
      <c r="F43" s="81"/>
      <c r="G43" s="81"/>
      <c r="H43" s="82"/>
      <c r="I43" s="263">
        <f t="shared" si="0"/>
        <v>0</v>
      </c>
      <c r="J43" s="81"/>
      <c r="K43" s="83">
        <f t="shared" si="1"/>
        <v>0</v>
      </c>
      <c r="L43" s="81"/>
      <c r="M43" s="81"/>
      <c r="N43" s="81"/>
      <c r="O43" s="81"/>
      <c r="P43" s="81"/>
      <c r="Q43" s="81"/>
      <c r="R43" s="81"/>
      <c r="S43" s="81"/>
      <c r="T43" s="83">
        <f t="shared" si="2"/>
        <v>0</v>
      </c>
      <c r="U43" s="81"/>
      <c r="V43" s="81"/>
      <c r="W43" s="81"/>
      <c r="X43" s="81"/>
      <c r="Y43" s="83">
        <f t="shared" si="3"/>
        <v>0</v>
      </c>
      <c r="Z43" s="114">
        <f t="shared" si="4"/>
        <v>0</v>
      </c>
    </row>
    <row r="44" spans="1:26" ht="16.5" thickBot="1" x14ac:dyDescent="0.3">
      <c r="A44" s="116">
        <v>40</v>
      </c>
      <c r="B44" s="84"/>
      <c r="C44" s="84"/>
      <c r="D44" s="84"/>
      <c r="E44" s="84"/>
      <c r="F44" s="84"/>
      <c r="G44" s="84"/>
      <c r="H44" s="85"/>
      <c r="I44" s="264">
        <f t="shared" si="0"/>
        <v>0</v>
      </c>
      <c r="J44" s="84"/>
      <c r="K44" s="87">
        <f t="shared" si="1"/>
        <v>0</v>
      </c>
      <c r="L44" s="84"/>
      <c r="M44" s="84"/>
      <c r="N44" s="84"/>
      <c r="O44" s="84"/>
      <c r="P44" s="84"/>
      <c r="Q44" s="84"/>
      <c r="R44" s="84"/>
      <c r="S44" s="84"/>
      <c r="T44" s="87">
        <f t="shared" si="2"/>
        <v>0</v>
      </c>
      <c r="U44" s="84"/>
      <c r="V44" s="84"/>
      <c r="W44" s="84"/>
      <c r="X44" s="84"/>
      <c r="Y44" s="87">
        <f t="shared" si="3"/>
        <v>0</v>
      </c>
      <c r="Z44" s="117">
        <f t="shared" si="4"/>
        <v>0</v>
      </c>
    </row>
    <row r="45" spans="1:26" ht="15.75" x14ac:dyDescent="0.25">
      <c r="A45" s="88">
        <v>41</v>
      </c>
      <c r="B45" s="260"/>
      <c r="C45" s="260"/>
      <c r="D45" s="260"/>
      <c r="E45" s="260"/>
      <c r="F45" s="260"/>
      <c r="G45" s="260"/>
      <c r="H45" s="260"/>
      <c r="I45" s="262">
        <f t="shared" si="0"/>
        <v>0</v>
      </c>
      <c r="J45" s="260"/>
      <c r="K45" s="79">
        <f t="shared" si="1"/>
        <v>0</v>
      </c>
      <c r="L45" s="260"/>
      <c r="M45" s="260"/>
      <c r="N45" s="260"/>
      <c r="O45" s="260"/>
      <c r="P45" s="260"/>
      <c r="Q45" s="260"/>
      <c r="R45" s="260"/>
      <c r="S45" s="260"/>
      <c r="T45" s="79">
        <f t="shared" si="2"/>
        <v>0</v>
      </c>
      <c r="U45" s="260"/>
      <c r="V45" s="260"/>
      <c r="W45" s="260"/>
      <c r="X45" s="260"/>
      <c r="Y45" s="79">
        <f t="shared" si="3"/>
        <v>0</v>
      </c>
      <c r="Z45" s="93">
        <f t="shared" si="4"/>
        <v>0</v>
      </c>
    </row>
    <row r="46" spans="1:26" ht="16.5" thickBot="1" x14ac:dyDescent="0.3">
      <c r="A46" s="89">
        <v>42</v>
      </c>
      <c r="B46" s="261"/>
      <c r="C46" s="261"/>
      <c r="D46" s="261"/>
      <c r="E46" s="261"/>
      <c r="F46" s="261"/>
      <c r="G46" s="261"/>
      <c r="H46" s="261"/>
      <c r="I46" s="265">
        <f t="shared" si="0"/>
        <v>0</v>
      </c>
      <c r="J46" s="261"/>
      <c r="K46" s="77">
        <f t="shared" si="1"/>
        <v>0</v>
      </c>
      <c r="L46" s="261"/>
      <c r="M46" s="261"/>
      <c r="N46" s="261"/>
      <c r="O46" s="261"/>
      <c r="P46" s="261"/>
      <c r="Q46" s="261"/>
      <c r="R46" s="261"/>
      <c r="S46" s="261"/>
      <c r="T46" s="77">
        <f t="shared" si="2"/>
        <v>0</v>
      </c>
      <c r="U46" s="261"/>
      <c r="V46" s="261"/>
      <c r="W46" s="261"/>
      <c r="X46" s="261"/>
      <c r="Y46" s="77">
        <f t="shared" si="3"/>
        <v>0</v>
      </c>
      <c r="Z46" s="115">
        <f t="shared" si="4"/>
        <v>0</v>
      </c>
    </row>
    <row r="47" spans="1:26" ht="21" x14ac:dyDescent="0.35">
      <c r="M47" s="256"/>
    </row>
  </sheetData>
  <sheetProtection password="CC2F" sheet="1" objects="1" scenarios="1"/>
  <mergeCells count="9">
    <mergeCell ref="A1:Z1"/>
    <mergeCell ref="B2:I2"/>
    <mergeCell ref="J2:J3"/>
    <mergeCell ref="K2:K3"/>
    <mergeCell ref="L2:S2"/>
    <mergeCell ref="T2:T3"/>
    <mergeCell ref="U2:X2"/>
    <mergeCell ref="Y2:Y3"/>
    <mergeCell ref="Z2:Z3"/>
  </mergeCells>
  <pageMargins left="0.51181102362204722" right="0.11811023622047245" top="0.35433070866141736" bottom="0.15748031496062992" header="0.31496062992125984" footer="0.31496062992125984"/>
  <pageSetup paperSize="9" orientation="portrait" horizontalDpi="0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7"/>
  <sheetViews>
    <sheetView view="pageBreakPreview" topLeftCell="A25" zoomScaleNormal="100" zoomScaleSheetLayoutView="100" workbookViewId="0">
      <selection activeCell="Y46" activeCellId="3" sqref="I4:I46 K4:K46 T4:T46 Y4:Z46"/>
    </sheetView>
  </sheetViews>
  <sheetFormatPr defaultRowHeight="14.25" x14ac:dyDescent="0.2"/>
  <cols>
    <col min="1" max="1" width="6.25" style="186" customWidth="1"/>
    <col min="2" max="10" width="3.125" style="186" customWidth="1"/>
    <col min="11" max="11" width="3.875" style="186" customWidth="1"/>
    <col min="12" max="19" width="3.125" style="186" customWidth="1"/>
    <col min="20" max="20" width="3.875" style="186" customWidth="1"/>
    <col min="21" max="24" width="3.125" style="186" customWidth="1"/>
    <col min="25" max="25" width="3.875" style="186" customWidth="1"/>
    <col min="26" max="26" width="5.875" style="186" customWidth="1"/>
    <col min="27" max="16384" width="9" style="186"/>
  </cols>
  <sheetData>
    <row r="1" spans="1:26" ht="19.5" thickBot="1" x14ac:dyDescent="0.35">
      <c r="A1" s="421" t="s">
        <v>87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</row>
    <row r="2" spans="1:26" ht="29.25" customHeight="1" x14ac:dyDescent="0.25">
      <c r="A2" s="90" t="s">
        <v>30</v>
      </c>
      <c r="B2" s="418" t="s">
        <v>45</v>
      </c>
      <c r="C2" s="419"/>
      <c r="D2" s="419"/>
      <c r="E2" s="419"/>
      <c r="F2" s="419"/>
      <c r="G2" s="419"/>
      <c r="H2" s="419"/>
      <c r="I2" s="419"/>
      <c r="J2" s="420" t="s">
        <v>52</v>
      </c>
      <c r="K2" s="422" t="s">
        <v>46</v>
      </c>
      <c r="L2" s="418" t="s">
        <v>47</v>
      </c>
      <c r="M2" s="419"/>
      <c r="N2" s="419"/>
      <c r="O2" s="419"/>
      <c r="P2" s="419"/>
      <c r="Q2" s="419"/>
      <c r="R2" s="419"/>
      <c r="S2" s="424"/>
      <c r="T2" s="425" t="s">
        <v>46</v>
      </c>
      <c r="U2" s="427" t="s">
        <v>48</v>
      </c>
      <c r="V2" s="428"/>
      <c r="W2" s="428"/>
      <c r="X2" s="429"/>
      <c r="Y2" s="425" t="s">
        <v>46</v>
      </c>
      <c r="Z2" s="430" t="s">
        <v>53</v>
      </c>
    </row>
    <row r="3" spans="1:26" ht="15.75" x14ac:dyDescent="0.2">
      <c r="A3" s="91" t="s">
        <v>50</v>
      </c>
      <c r="B3" s="267"/>
      <c r="C3" s="267"/>
      <c r="D3" s="267"/>
      <c r="E3" s="267"/>
      <c r="F3" s="267"/>
      <c r="G3" s="267"/>
      <c r="H3" s="270"/>
      <c r="I3" s="86" t="s">
        <v>51</v>
      </c>
      <c r="J3" s="420"/>
      <c r="K3" s="423"/>
      <c r="L3" s="267"/>
      <c r="M3" s="267"/>
      <c r="N3" s="267"/>
      <c r="O3" s="267"/>
      <c r="P3" s="267"/>
      <c r="Q3" s="267"/>
      <c r="R3" s="267"/>
      <c r="S3" s="267"/>
      <c r="T3" s="426"/>
      <c r="U3" s="267"/>
      <c r="V3" s="267"/>
      <c r="W3" s="267"/>
      <c r="X3" s="267"/>
      <c r="Y3" s="426"/>
      <c r="Z3" s="431"/>
    </row>
    <row r="4" spans="1:26" ht="16.5" thickBot="1" x14ac:dyDescent="0.3">
      <c r="A4" s="111" t="s">
        <v>49</v>
      </c>
      <c r="B4" s="84"/>
      <c r="C4" s="84"/>
      <c r="D4" s="84"/>
      <c r="E4" s="84"/>
      <c r="F4" s="84"/>
      <c r="G4" s="84"/>
      <c r="H4" s="85"/>
      <c r="I4" s="266">
        <f>SUM(B4:H4)</f>
        <v>0</v>
      </c>
      <c r="J4" s="95"/>
      <c r="K4" s="113">
        <f>I4+J4</f>
        <v>0</v>
      </c>
      <c r="L4" s="84"/>
      <c r="M4" s="84"/>
      <c r="N4" s="84"/>
      <c r="O4" s="84"/>
      <c r="P4" s="84"/>
      <c r="Q4" s="84"/>
      <c r="R4" s="84"/>
      <c r="S4" s="84"/>
      <c r="T4" s="87">
        <f>SUM(L4:S4)</f>
        <v>0</v>
      </c>
      <c r="U4" s="84"/>
      <c r="V4" s="84"/>
      <c r="W4" s="84"/>
      <c r="X4" s="84"/>
      <c r="Y4" s="87">
        <f>SUM(U4:X4)</f>
        <v>0</v>
      </c>
      <c r="Z4" s="117">
        <v>100</v>
      </c>
    </row>
    <row r="5" spans="1:26" ht="15.75" x14ac:dyDescent="0.25">
      <c r="A5" s="88">
        <v>1</v>
      </c>
      <c r="B5" s="80"/>
      <c r="C5" s="80"/>
      <c r="D5" s="80"/>
      <c r="E5" s="80"/>
      <c r="F5" s="80"/>
      <c r="G5" s="80"/>
      <c r="H5" s="78"/>
      <c r="I5" s="262">
        <f>SUM(B5:H5)</f>
        <v>0</v>
      </c>
      <c r="J5" s="80"/>
      <c r="K5" s="79">
        <f>I5+J5</f>
        <v>0</v>
      </c>
      <c r="L5" s="80"/>
      <c r="M5" s="80"/>
      <c r="N5" s="80"/>
      <c r="O5" s="80"/>
      <c r="P5" s="80"/>
      <c r="Q5" s="80"/>
      <c r="R5" s="80"/>
      <c r="S5" s="80"/>
      <c r="T5" s="79">
        <f>SUM(L5:S5)</f>
        <v>0</v>
      </c>
      <c r="U5" s="80"/>
      <c r="V5" s="80"/>
      <c r="W5" s="80"/>
      <c r="X5" s="80"/>
      <c r="Y5" s="79">
        <f>SUM(U5:X5)</f>
        <v>0</v>
      </c>
      <c r="Z5" s="93">
        <f>K5+T5+Y5</f>
        <v>0</v>
      </c>
    </row>
    <row r="6" spans="1:26" ht="15.75" x14ac:dyDescent="0.25">
      <c r="A6" s="94">
        <v>2</v>
      </c>
      <c r="B6" s="81"/>
      <c r="C6" s="81"/>
      <c r="D6" s="81"/>
      <c r="E6" s="81"/>
      <c r="F6" s="81"/>
      <c r="G6" s="81"/>
      <c r="H6" s="82"/>
      <c r="I6" s="263">
        <f t="shared" ref="I6:I46" si="0">SUM(B6:H6)</f>
        <v>0</v>
      </c>
      <c r="J6" s="81"/>
      <c r="K6" s="83">
        <f t="shared" ref="K6:K46" si="1">I6+J6</f>
        <v>0</v>
      </c>
      <c r="L6" s="81"/>
      <c r="M6" s="81"/>
      <c r="N6" s="81"/>
      <c r="O6" s="81"/>
      <c r="P6" s="81"/>
      <c r="Q6" s="81"/>
      <c r="R6" s="81"/>
      <c r="S6" s="81"/>
      <c r="T6" s="83">
        <f t="shared" ref="T6:T46" si="2">SUM(L6:S6)</f>
        <v>0</v>
      </c>
      <c r="U6" s="81"/>
      <c r="V6" s="81"/>
      <c r="W6" s="81"/>
      <c r="X6" s="81"/>
      <c r="Y6" s="83">
        <f t="shared" ref="Y6:Y46" si="3">SUM(U6:X6)</f>
        <v>0</v>
      </c>
      <c r="Z6" s="114">
        <f t="shared" ref="Z6:Z46" si="4">K6+T6+Y6</f>
        <v>0</v>
      </c>
    </row>
    <row r="7" spans="1:26" ht="15.75" x14ac:dyDescent="0.25">
      <c r="A7" s="94">
        <v>3</v>
      </c>
      <c r="B7" s="81"/>
      <c r="C7" s="81"/>
      <c r="D7" s="81"/>
      <c r="E7" s="81"/>
      <c r="F7" s="81"/>
      <c r="G7" s="81"/>
      <c r="H7" s="82"/>
      <c r="I7" s="263">
        <f t="shared" si="0"/>
        <v>0</v>
      </c>
      <c r="J7" s="81"/>
      <c r="K7" s="83">
        <f t="shared" si="1"/>
        <v>0</v>
      </c>
      <c r="L7" s="81"/>
      <c r="M7" s="81"/>
      <c r="N7" s="81"/>
      <c r="O7" s="81"/>
      <c r="P7" s="81"/>
      <c r="Q7" s="81"/>
      <c r="R7" s="81"/>
      <c r="S7" s="81"/>
      <c r="T7" s="83">
        <f t="shared" si="2"/>
        <v>0</v>
      </c>
      <c r="U7" s="81"/>
      <c r="V7" s="81"/>
      <c r="W7" s="81"/>
      <c r="X7" s="81"/>
      <c r="Y7" s="83">
        <f t="shared" si="3"/>
        <v>0</v>
      </c>
      <c r="Z7" s="114">
        <f t="shared" si="4"/>
        <v>0</v>
      </c>
    </row>
    <row r="8" spans="1:26" ht="15.75" x14ac:dyDescent="0.25">
      <c r="A8" s="94">
        <v>4</v>
      </c>
      <c r="B8" s="81"/>
      <c r="C8" s="81"/>
      <c r="D8" s="81"/>
      <c r="E8" s="81"/>
      <c r="F8" s="81"/>
      <c r="G8" s="81"/>
      <c r="H8" s="82"/>
      <c r="I8" s="263">
        <f t="shared" si="0"/>
        <v>0</v>
      </c>
      <c r="J8" s="81"/>
      <c r="K8" s="83">
        <f t="shared" si="1"/>
        <v>0</v>
      </c>
      <c r="L8" s="81"/>
      <c r="M8" s="81"/>
      <c r="N8" s="81"/>
      <c r="O8" s="81"/>
      <c r="P8" s="81"/>
      <c r="Q8" s="81"/>
      <c r="R8" s="81"/>
      <c r="S8" s="81"/>
      <c r="T8" s="83">
        <f t="shared" si="2"/>
        <v>0</v>
      </c>
      <c r="U8" s="81"/>
      <c r="V8" s="81"/>
      <c r="W8" s="81"/>
      <c r="X8" s="81"/>
      <c r="Y8" s="83">
        <f t="shared" si="3"/>
        <v>0</v>
      </c>
      <c r="Z8" s="114">
        <f t="shared" si="4"/>
        <v>0</v>
      </c>
    </row>
    <row r="9" spans="1:26" ht="16.5" thickBot="1" x14ac:dyDescent="0.3">
      <c r="A9" s="116">
        <v>5</v>
      </c>
      <c r="B9" s="84"/>
      <c r="C9" s="84"/>
      <c r="D9" s="84"/>
      <c r="E9" s="84"/>
      <c r="F9" s="84"/>
      <c r="G9" s="84"/>
      <c r="H9" s="85"/>
      <c r="I9" s="264">
        <f t="shared" si="0"/>
        <v>0</v>
      </c>
      <c r="J9" s="84"/>
      <c r="K9" s="87">
        <f t="shared" si="1"/>
        <v>0</v>
      </c>
      <c r="L9" s="84"/>
      <c r="M9" s="84"/>
      <c r="N9" s="84"/>
      <c r="O9" s="84"/>
      <c r="P9" s="84"/>
      <c r="Q9" s="84"/>
      <c r="R9" s="84"/>
      <c r="S9" s="84"/>
      <c r="T9" s="87">
        <f t="shared" si="2"/>
        <v>0</v>
      </c>
      <c r="U9" s="84"/>
      <c r="V9" s="84"/>
      <c r="W9" s="84"/>
      <c r="X9" s="84"/>
      <c r="Y9" s="87">
        <f t="shared" si="3"/>
        <v>0</v>
      </c>
      <c r="Z9" s="117">
        <f t="shared" si="4"/>
        <v>0</v>
      </c>
    </row>
    <row r="10" spans="1:26" ht="15.75" x14ac:dyDescent="0.25">
      <c r="A10" s="88">
        <v>6</v>
      </c>
      <c r="B10" s="80"/>
      <c r="C10" s="80"/>
      <c r="D10" s="80"/>
      <c r="E10" s="80"/>
      <c r="F10" s="80"/>
      <c r="G10" s="80"/>
      <c r="H10" s="78"/>
      <c r="I10" s="262">
        <f t="shared" si="0"/>
        <v>0</v>
      </c>
      <c r="J10" s="80"/>
      <c r="K10" s="79">
        <f t="shared" si="1"/>
        <v>0</v>
      </c>
      <c r="L10" s="80"/>
      <c r="M10" s="80"/>
      <c r="N10" s="80"/>
      <c r="O10" s="80"/>
      <c r="P10" s="80"/>
      <c r="Q10" s="80"/>
      <c r="R10" s="80"/>
      <c r="S10" s="80"/>
      <c r="T10" s="79">
        <f t="shared" si="2"/>
        <v>0</v>
      </c>
      <c r="U10" s="80"/>
      <c r="V10" s="80"/>
      <c r="W10" s="80"/>
      <c r="X10" s="80"/>
      <c r="Y10" s="79">
        <f t="shared" si="3"/>
        <v>0</v>
      </c>
      <c r="Z10" s="93">
        <f t="shared" si="4"/>
        <v>0</v>
      </c>
    </row>
    <row r="11" spans="1:26" ht="15.75" x14ac:dyDescent="0.25">
      <c r="A11" s="94">
        <v>7</v>
      </c>
      <c r="B11" s="81"/>
      <c r="C11" s="81"/>
      <c r="D11" s="81"/>
      <c r="E11" s="81"/>
      <c r="F11" s="81"/>
      <c r="G11" s="81"/>
      <c r="H11" s="82"/>
      <c r="I11" s="263">
        <f t="shared" si="0"/>
        <v>0</v>
      </c>
      <c r="J11" s="81"/>
      <c r="K11" s="83">
        <f t="shared" si="1"/>
        <v>0</v>
      </c>
      <c r="L11" s="81"/>
      <c r="M11" s="81"/>
      <c r="N11" s="81"/>
      <c r="O11" s="81"/>
      <c r="P11" s="81"/>
      <c r="Q11" s="81"/>
      <c r="R11" s="81"/>
      <c r="S11" s="81"/>
      <c r="T11" s="83">
        <f t="shared" si="2"/>
        <v>0</v>
      </c>
      <c r="U11" s="81"/>
      <c r="V11" s="81"/>
      <c r="W11" s="81"/>
      <c r="X11" s="81"/>
      <c r="Y11" s="83">
        <f t="shared" si="3"/>
        <v>0</v>
      </c>
      <c r="Z11" s="114">
        <f t="shared" si="4"/>
        <v>0</v>
      </c>
    </row>
    <row r="12" spans="1:26" ht="15.75" x14ac:dyDescent="0.25">
      <c r="A12" s="94">
        <v>8</v>
      </c>
      <c r="B12" s="81"/>
      <c r="C12" s="81"/>
      <c r="D12" s="81"/>
      <c r="E12" s="81"/>
      <c r="F12" s="81"/>
      <c r="G12" s="81"/>
      <c r="H12" s="82"/>
      <c r="I12" s="263">
        <f t="shared" si="0"/>
        <v>0</v>
      </c>
      <c r="J12" s="81"/>
      <c r="K12" s="83">
        <f t="shared" si="1"/>
        <v>0</v>
      </c>
      <c r="L12" s="81"/>
      <c r="M12" s="81"/>
      <c r="N12" s="81"/>
      <c r="O12" s="81"/>
      <c r="P12" s="81"/>
      <c r="Q12" s="81"/>
      <c r="R12" s="81"/>
      <c r="S12" s="81"/>
      <c r="T12" s="83">
        <f t="shared" si="2"/>
        <v>0</v>
      </c>
      <c r="U12" s="81"/>
      <c r="V12" s="81"/>
      <c r="W12" s="81"/>
      <c r="X12" s="81"/>
      <c r="Y12" s="83">
        <f t="shared" si="3"/>
        <v>0</v>
      </c>
      <c r="Z12" s="114">
        <f t="shared" si="4"/>
        <v>0</v>
      </c>
    </row>
    <row r="13" spans="1:26" ht="15.75" x14ac:dyDescent="0.25">
      <c r="A13" s="94">
        <v>9</v>
      </c>
      <c r="B13" s="81"/>
      <c r="C13" s="81"/>
      <c r="D13" s="81"/>
      <c r="E13" s="81"/>
      <c r="F13" s="81"/>
      <c r="G13" s="81"/>
      <c r="H13" s="82"/>
      <c r="I13" s="263">
        <f t="shared" si="0"/>
        <v>0</v>
      </c>
      <c r="J13" s="81"/>
      <c r="K13" s="83">
        <f t="shared" si="1"/>
        <v>0</v>
      </c>
      <c r="L13" s="81"/>
      <c r="M13" s="81"/>
      <c r="N13" s="81"/>
      <c r="O13" s="81"/>
      <c r="P13" s="81"/>
      <c r="Q13" s="81"/>
      <c r="R13" s="81"/>
      <c r="S13" s="81"/>
      <c r="T13" s="83">
        <f t="shared" si="2"/>
        <v>0</v>
      </c>
      <c r="U13" s="81"/>
      <c r="V13" s="81"/>
      <c r="W13" s="81"/>
      <c r="X13" s="81"/>
      <c r="Y13" s="83">
        <f t="shared" si="3"/>
        <v>0</v>
      </c>
      <c r="Z13" s="114">
        <f t="shared" si="4"/>
        <v>0</v>
      </c>
    </row>
    <row r="14" spans="1:26" ht="16.5" thickBot="1" x14ac:dyDescent="0.3">
      <c r="A14" s="116">
        <v>10</v>
      </c>
      <c r="B14" s="84"/>
      <c r="C14" s="84"/>
      <c r="D14" s="84"/>
      <c r="E14" s="84"/>
      <c r="F14" s="84"/>
      <c r="G14" s="84"/>
      <c r="H14" s="85"/>
      <c r="I14" s="264">
        <f t="shared" si="0"/>
        <v>0</v>
      </c>
      <c r="J14" s="84"/>
      <c r="K14" s="87">
        <f t="shared" si="1"/>
        <v>0</v>
      </c>
      <c r="L14" s="84"/>
      <c r="M14" s="84"/>
      <c r="N14" s="84"/>
      <c r="O14" s="84"/>
      <c r="P14" s="84"/>
      <c r="Q14" s="84"/>
      <c r="R14" s="84"/>
      <c r="S14" s="84"/>
      <c r="T14" s="87">
        <f t="shared" si="2"/>
        <v>0</v>
      </c>
      <c r="U14" s="84"/>
      <c r="V14" s="84"/>
      <c r="W14" s="84"/>
      <c r="X14" s="84"/>
      <c r="Y14" s="87">
        <f t="shared" si="3"/>
        <v>0</v>
      </c>
      <c r="Z14" s="117">
        <f t="shared" si="4"/>
        <v>0</v>
      </c>
    </row>
    <row r="15" spans="1:26" ht="15.75" x14ac:dyDescent="0.25">
      <c r="A15" s="88">
        <v>11</v>
      </c>
      <c r="B15" s="80"/>
      <c r="C15" s="80"/>
      <c r="D15" s="80"/>
      <c r="E15" s="80"/>
      <c r="F15" s="80"/>
      <c r="G15" s="80"/>
      <c r="H15" s="78"/>
      <c r="I15" s="262">
        <f t="shared" si="0"/>
        <v>0</v>
      </c>
      <c r="J15" s="80"/>
      <c r="K15" s="79">
        <f t="shared" si="1"/>
        <v>0</v>
      </c>
      <c r="L15" s="80"/>
      <c r="M15" s="80"/>
      <c r="N15" s="80"/>
      <c r="O15" s="80"/>
      <c r="P15" s="80"/>
      <c r="Q15" s="80"/>
      <c r="R15" s="80"/>
      <c r="S15" s="80"/>
      <c r="T15" s="79">
        <f t="shared" si="2"/>
        <v>0</v>
      </c>
      <c r="U15" s="80"/>
      <c r="V15" s="80"/>
      <c r="W15" s="80"/>
      <c r="X15" s="80"/>
      <c r="Y15" s="79">
        <f t="shared" si="3"/>
        <v>0</v>
      </c>
      <c r="Z15" s="93">
        <f t="shared" si="4"/>
        <v>0</v>
      </c>
    </row>
    <row r="16" spans="1:26" ht="15.75" x14ac:dyDescent="0.25">
      <c r="A16" s="94">
        <v>12</v>
      </c>
      <c r="B16" s="81"/>
      <c r="C16" s="81"/>
      <c r="D16" s="81"/>
      <c r="E16" s="81"/>
      <c r="F16" s="81"/>
      <c r="G16" s="81"/>
      <c r="H16" s="82"/>
      <c r="I16" s="263">
        <f t="shared" si="0"/>
        <v>0</v>
      </c>
      <c r="J16" s="81"/>
      <c r="K16" s="83">
        <f t="shared" si="1"/>
        <v>0</v>
      </c>
      <c r="L16" s="81"/>
      <c r="M16" s="81"/>
      <c r="N16" s="81"/>
      <c r="O16" s="81"/>
      <c r="P16" s="81"/>
      <c r="Q16" s="81"/>
      <c r="R16" s="81"/>
      <c r="S16" s="81"/>
      <c r="T16" s="83">
        <f t="shared" si="2"/>
        <v>0</v>
      </c>
      <c r="U16" s="81"/>
      <c r="V16" s="81"/>
      <c r="W16" s="81"/>
      <c r="X16" s="81"/>
      <c r="Y16" s="83">
        <f t="shared" si="3"/>
        <v>0</v>
      </c>
      <c r="Z16" s="114">
        <f t="shared" si="4"/>
        <v>0</v>
      </c>
    </row>
    <row r="17" spans="1:26" ht="15.75" x14ac:dyDescent="0.25">
      <c r="A17" s="94">
        <v>13</v>
      </c>
      <c r="B17" s="81"/>
      <c r="C17" s="81"/>
      <c r="D17" s="81"/>
      <c r="E17" s="81"/>
      <c r="F17" s="81"/>
      <c r="G17" s="81"/>
      <c r="H17" s="82"/>
      <c r="I17" s="263">
        <f t="shared" si="0"/>
        <v>0</v>
      </c>
      <c r="J17" s="81"/>
      <c r="K17" s="83">
        <f t="shared" si="1"/>
        <v>0</v>
      </c>
      <c r="L17" s="81"/>
      <c r="M17" s="81"/>
      <c r="N17" s="81"/>
      <c r="O17" s="81"/>
      <c r="P17" s="81"/>
      <c r="Q17" s="81"/>
      <c r="R17" s="81"/>
      <c r="S17" s="81"/>
      <c r="T17" s="83">
        <f t="shared" si="2"/>
        <v>0</v>
      </c>
      <c r="U17" s="81"/>
      <c r="V17" s="81"/>
      <c r="W17" s="81"/>
      <c r="X17" s="81"/>
      <c r="Y17" s="83">
        <f t="shared" si="3"/>
        <v>0</v>
      </c>
      <c r="Z17" s="114">
        <f t="shared" si="4"/>
        <v>0</v>
      </c>
    </row>
    <row r="18" spans="1:26" ht="15.75" x14ac:dyDescent="0.25">
      <c r="A18" s="94">
        <v>14</v>
      </c>
      <c r="B18" s="81"/>
      <c r="C18" s="81"/>
      <c r="D18" s="81"/>
      <c r="E18" s="81"/>
      <c r="F18" s="81"/>
      <c r="G18" s="81"/>
      <c r="H18" s="82"/>
      <c r="I18" s="263">
        <f t="shared" si="0"/>
        <v>0</v>
      </c>
      <c r="J18" s="81"/>
      <c r="K18" s="83">
        <f t="shared" si="1"/>
        <v>0</v>
      </c>
      <c r="L18" s="81"/>
      <c r="M18" s="81"/>
      <c r="N18" s="81"/>
      <c r="O18" s="81"/>
      <c r="P18" s="81"/>
      <c r="Q18" s="81"/>
      <c r="R18" s="81"/>
      <c r="S18" s="81"/>
      <c r="T18" s="83">
        <f t="shared" si="2"/>
        <v>0</v>
      </c>
      <c r="U18" s="81"/>
      <c r="V18" s="81"/>
      <c r="W18" s="81"/>
      <c r="X18" s="81"/>
      <c r="Y18" s="83">
        <f t="shared" si="3"/>
        <v>0</v>
      </c>
      <c r="Z18" s="114">
        <f t="shared" si="4"/>
        <v>0</v>
      </c>
    </row>
    <row r="19" spans="1:26" ht="16.5" thickBot="1" x14ac:dyDescent="0.3">
      <c r="A19" s="116">
        <v>15</v>
      </c>
      <c r="B19" s="84"/>
      <c r="C19" s="84"/>
      <c r="D19" s="84"/>
      <c r="E19" s="84"/>
      <c r="F19" s="84"/>
      <c r="G19" s="84"/>
      <c r="H19" s="85"/>
      <c r="I19" s="264">
        <f t="shared" si="0"/>
        <v>0</v>
      </c>
      <c r="J19" s="84"/>
      <c r="K19" s="87">
        <f t="shared" si="1"/>
        <v>0</v>
      </c>
      <c r="L19" s="84"/>
      <c r="M19" s="84"/>
      <c r="N19" s="84"/>
      <c r="O19" s="84"/>
      <c r="P19" s="84"/>
      <c r="Q19" s="84"/>
      <c r="R19" s="84"/>
      <c r="S19" s="84"/>
      <c r="T19" s="87">
        <f t="shared" si="2"/>
        <v>0</v>
      </c>
      <c r="U19" s="84"/>
      <c r="V19" s="84"/>
      <c r="W19" s="84"/>
      <c r="X19" s="84"/>
      <c r="Y19" s="87">
        <f t="shared" si="3"/>
        <v>0</v>
      </c>
      <c r="Z19" s="117">
        <f t="shared" si="4"/>
        <v>0</v>
      </c>
    </row>
    <row r="20" spans="1:26" ht="15.75" x14ac:dyDescent="0.25">
      <c r="A20" s="88">
        <v>16</v>
      </c>
      <c r="B20" s="80"/>
      <c r="C20" s="80"/>
      <c r="D20" s="80"/>
      <c r="E20" s="80"/>
      <c r="F20" s="80"/>
      <c r="G20" s="80"/>
      <c r="H20" s="78"/>
      <c r="I20" s="262">
        <f t="shared" si="0"/>
        <v>0</v>
      </c>
      <c r="J20" s="80"/>
      <c r="K20" s="79">
        <f t="shared" si="1"/>
        <v>0</v>
      </c>
      <c r="L20" s="80"/>
      <c r="M20" s="80"/>
      <c r="N20" s="80"/>
      <c r="O20" s="80"/>
      <c r="P20" s="80"/>
      <c r="Q20" s="80"/>
      <c r="R20" s="80"/>
      <c r="S20" s="80"/>
      <c r="T20" s="79">
        <f t="shared" si="2"/>
        <v>0</v>
      </c>
      <c r="U20" s="80"/>
      <c r="V20" s="80"/>
      <c r="W20" s="80"/>
      <c r="X20" s="80"/>
      <c r="Y20" s="79">
        <f t="shared" si="3"/>
        <v>0</v>
      </c>
      <c r="Z20" s="93">
        <f t="shared" si="4"/>
        <v>0</v>
      </c>
    </row>
    <row r="21" spans="1:26" ht="15.75" x14ac:dyDescent="0.25">
      <c r="A21" s="94">
        <v>17</v>
      </c>
      <c r="B21" s="81"/>
      <c r="C21" s="81"/>
      <c r="D21" s="81"/>
      <c r="E21" s="81"/>
      <c r="F21" s="81"/>
      <c r="G21" s="81"/>
      <c r="H21" s="82"/>
      <c r="I21" s="263">
        <f t="shared" si="0"/>
        <v>0</v>
      </c>
      <c r="J21" s="81"/>
      <c r="K21" s="83">
        <f t="shared" si="1"/>
        <v>0</v>
      </c>
      <c r="L21" s="81"/>
      <c r="M21" s="81"/>
      <c r="N21" s="81"/>
      <c r="O21" s="81"/>
      <c r="P21" s="81"/>
      <c r="Q21" s="81"/>
      <c r="R21" s="81"/>
      <c r="S21" s="81"/>
      <c r="T21" s="83">
        <f t="shared" si="2"/>
        <v>0</v>
      </c>
      <c r="U21" s="81"/>
      <c r="V21" s="81"/>
      <c r="W21" s="81"/>
      <c r="X21" s="81"/>
      <c r="Y21" s="83">
        <f t="shared" si="3"/>
        <v>0</v>
      </c>
      <c r="Z21" s="114">
        <f t="shared" si="4"/>
        <v>0</v>
      </c>
    </row>
    <row r="22" spans="1:26" ht="15.75" x14ac:dyDescent="0.25">
      <c r="A22" s="94">
        <v>18</v>
      </c>
      <c r="B22" s="81"/>
      <c r="C22" s="81"/>
      <c r="D22" s="81"/>
      <c r="E22" s="81"/>
      <c r="F22" s="81"/>
      <c r="G22" s="81"/>
      <c r="H22" s="82"/>
      <c r="I22" s="263">
        <f t="shared" si="0"/>
        <v>0</v>
      </c>
      <c r="J22" s="81"/>
      <c r="K22" s="83">
        <f t="shared" si="1"/>
        <v>0</v>
      </c>
      <c r="L22" s="81"/>
      <c r="M22" s="81"/>
      <c r="N22" s="81"/>
      <c r="O22" s="81"/>
      <c r="P22" s="81"/>
      <c r="Q22" s="81"/>
      <c r="R22" s="81"/>
      <c r="S22" s="81"/>
      <c r="T22" s="83">
        <f t="shared" si="2"/>
        <v>0</v>
      </c>
      <c r="U22" s="81"/>
      <c r="V22" s="81"/>
      <c r="W22" s="81"/>
      <c r="X22" s="81"/>
      <c r="Y22" s="83">
        <f t="shared" si="3"/>
        <v>0</v>
      </c>
      <c r="Z22" s="114">
        <f t="shared" si="4"/>
        <v>0</v>
      </c>
    </row>
    <row r="23" spans="1:26" ht="15.75" x14ac:dyDescent="0.25">
      <c r="A23" s="94">
        <v>19</v>
      </c>
      <c r="B23" s="81"/>
      <c r="C23" s="81"/>
      <c r="D23" s="81"/>
      <c r="E23" s="81"/>
      <c r="F23" s="81"/>
      <c r="G23" s="81"/>
      <c r="H23" s="82"/>
      <c r="I23" s="263">
        <f t="shared" si="0"/>
        <v>0</v>
      </c>
      <c r="J23" s="81"/>
      <c r="K23" s="83">
        <f t="shared" si="1"/>
        <v>0</v>
      </c>
      <c r="L23" s="81"/>
      <c r="M23" s="81"/>
      <c r="N23" s="81"/>
      <c r="O23" s="81"/>
      <c r="P23" s="81"/>
      <c r="Q23" s="81"/>
      <c r="R23" s="81"/>
      <c r="S23" s="81"/>
      <c r="T23" s="83">
        <f t="shared" si="2"/>
        <v>0</v>
      </c>
      <c r="U23" s="81"/>
      <c r="V23" s="81"/>
      <c r="W23" s="81"/>
      <c r="X23" s="81"/>
      <c r="Y23" s="83">
        <f t="shared" si="3"/>
        <v>0</v>
      </c>
      <c r="Z23" s="114">
        <f t="shared" si="4"/>
        <v>0</v>
      </c>
    </row>
    <row r="24" spans="1:26" ht="16.5" thickBot="1" x14ac:dyDescent="0.3">
      <c r="A24" s="116">
        <v>20</v>
      </c>
      <c r="B24" s="84"/>
      <c r="C24" s="84"/>
      <c r="D24" s="84"/>
      <c r="E24" s="84"/>
      <c r="F24" s="84"/>
      <c r="G24" s="84"/>
      <c r="H24" s="85"/>
      <c r="I24" s="264">
        <f t="shared" si="0"/>
        <v>0</v>
      </c>
      <c r="J24" s="84"/>
      <c r="K24" s="87">
        <f t="shared" si="1"/>
        <v>0</v>
      </c>
      <c r="L24" s="84"/>
      <c r="M24" s="84"/>
      <c r="N24" s="84"/>
      <c r="O24" s="84"/>
      <c r="P24" s="84"/>
      <c r="Q24" s="84"/>
      <c r="R24" s="84"/>
      <c r="S24" s="84"/>
      <c r="T24" s="87">
        <f t="shared" si="2"/>
        <v>0</v>
      </c>
      <c r="U24" s="84"/>
      <c r="V24" s="84"/>
      <c r="W24" s="84"/>
      <c r="X24" s="84"/>
      <c r="Y24" s="87">
        <f t="shared" si="3"/>
        <v>0</v>
      </c>
      <c r="Z24" s="117">
        <f t="shared" si="4"/>
        <v>0</v>
      </c>
    </row>
    <row r="25" spans="1:26" ht="15.75" x14ac:dyDescent="0.25">
      <c r="A25" s="88">
        <v>21</v>
      </c>
      <c r="B25" s="80"/>
      <c r="C25" s="80"/>
      <c r="D25" s="80"/>
      <c r="E25" s="80"/>
      <c r="F25" s="80"/>
      <c r="G25" s="80"/>
      <c r="H25" s="78"/>
      <c r="I25" s="262">
        <f t="shared" si="0"/>
        <v>0</v>
      </c>
      <c r="J25" s="80"/>
      <c r="K25" s="79">
        <f t="shared" si="1"/>
        <v>0</v>
      </c>
      <c r="L25" s="80"/>
      <c r="M25" s="80"/>
      <c r="N25" s="80"/>
      <c r="O25" s="80"/>
      <c r="P25" s="80"/>
      <c r="Q25" s="80"/>
      <c r="R25" s="80"/>
      <c r="S25" s="80"/>
      <c r="T25" s="79">
        <f t="shared" si="2"/>
        <v>0</v>
      </c>
      <c r="U25" s="80"/>
      <c r="V25" s="80"/>
      <c r="W25" s="80"/>
      <c r="X25" s="80"/>
      <c r="Y25" s="79">
        <f t="shared" si="3"/>
        <v>0</v>
      </c>
      <c r="Z25" s="93">
        <f t="shared" si="4"/>
        <v>0</v>
      </c>
    </row>
    <row r="26" spans="1:26" ht="15.75" x14ac:dyDescent="0.25">
      <c r="A26" s="94">
        <v>22</v>
      </c>
      <c r="B26" s="81"/>
      <c r="C26" s="81"/>
      <c r="D26" s="81"/>
      <c r="E26" s="81"/>
      <c r="F26" s="81"/>
      <c r="G26" s="81"/>
      <c r="H26" s="82"/>
      <c r="I26" s="263">
        <f t="shared" si="0"/>
        <v>0</v>
      </c>
      <c r="J26" s="81"/>
      <c r="K26" s="83">
        <f t="shared" si="1"/>
        <v>0</v>
      </c>
      <c r="L26" s="81"/>
      <c r="M26" s="81"/>
      <c r="N26" s="81"/>
      <c r="O26" s="81"/>
      <c r="P26" s="81"/>
      <c r="Q26" s="81"/>
      <c r="R26" s="81"/>
      <c r="S26" s="81"/>
      <c r="T26" s="83">
        <f t="shared" si="2"/>
        <v>0</v>
      </c>
      <c r="U26" s="81"/>
      <c r="V26" s="81"/>
      <c r="W26" s="81"/>
      <c r="X26" s="81"/>
      <c r="Y26" s="83">
        <f t="shared" si="3"/>
        <v>0</v>
      </c>
      <c r="Z26" s="114">
        <f t="shared" si="4"/>
        <v>0</v>
      </c>
    </row>
    <row r="27" spans="1:26" ht="15.75" x14ac:dyDescent="0.25">
      <c r="A27" s="94">
        <v>23</v>
      </c>
      <c r="B27" s="81"/>
      <c r="C27" s="81"/>
      <c r="D27" s="81"/>
      <c r="E27" s="81"/>
      <c r="F27" s="81"/>
      <c r="G27" s="81"/>
      <c r="H27" s="82"/>
      <c r="I27" s="263">
        <f t="shared" si="0"/>
        <v>0</v>
      </c>
      <c r="J27" s="81"/>
      <c r="K27" s="83">
        <f t="shared" si="1"/>
        <v>0</v>
      </c>
      <c r="L27" s="81"/>
      <c r="M27" s="81"/>
      <c r="N27" s="81"/>
      <c r="O27" s="81"/>
      <c r="P27" s="81"/>
      <c r="Q27" s="81"/>
      <c r="R27" s="81"/>
      <c r="S27" s="81"/>
      <c r="T27" s="83">
        <f t="shared" si="2"/>
        <v>0</v>
      </c>
      <c r="U27" s="81"/>
      <c r="V27" s="81"/>
      <c r="W27" s="81"/>
      <c r="X27" s="81"/>
      <c r="Y27" s="83">
        <f t="shared" si="3"/>
        <v>0</v>
      </c>
      <c r="Z27" s="114">
        <f t="shared" si="4"/>
        <v>0</v>
      </c>
    </row>
    <row r="28" spans="1:26" ht="15.75" x14ac:dyDescent="0.25">
      <c r="A28" s="94">
        <v>24</v>
      </c>
      <c r="B28" s="81"/>
      <c r="C28" s="81"/>
      <c r="D28" s="81"/>
      <c r="E28" s="81"/>
      <c r="F28" s="81"/>
      <c r="G28" s="81"/>
      <c r="H28" s="82"/>
      <c r="I28" s="263">
        <f t="shared" si="0"/>
        <v>0</v>
      </c>
      <c r="J28" s="81"/>
      <c r="K28" s="83">
        <f t="shared" si="1"/>
        <v>0</v>
      </c>
      <c r="L28" s="81"/>
      <c r="M28" s="81"/>
      <c r="N28" s="81"/>
      <c r="O28" s="81"/>
      <c r="P28" s="81"/>
      <c r="Q28" s="81"/>
      <c r="R28" s="81"/>
      <c r="S28" s="81"/>
      <c r="T28" s="83">
        <f t="shared" si="2"/>
        <v>0</v>
      </c>
      <c r="U28" s="81"/>
      <c r="V28" s="81"/>
      <c r="W28" s="81"/>
      <c r="X28" s="81"/>
      <c r="Y28" s="83">
        <f t="shared" si="3"/>
        <v>0</v>
      </c>
      <c r="Z28" s="114">
        <f t="shared" si="4"/>
        <v>0</v>
      </c>
    </row>
    <row r="29" spans="1:26" ht="16.5" thickBot="1" x14ac:dyDescent="0.3">
      <c r="A29" s="116">
        <v>25</v>
      </c>
      <c r="B29" s="84"/>
      <c r="C29" s="84"/>
      <c r="D29" s="84"/>
      <c r="E29" s="84"/>
      <c r="F29" s="84"/>
      <c r="G29" s="84"/>
      <c r="H29" s="85"/>
      <c r="I29" s="264">
        <f t="shared" si="0"/>
        <v>0</v>
      </c>
      <c r="J29" s="84"/>
      <c r="K29" s="87">
        <f t="shared" si="1"/>
        <v>0</v>
      </c>
      <c r="L29" s="84"/>
      <c r="M29" s="84"/>
      <c r="N29" s="84"/>
      <c r="O29" s="84"/>
      <c r="P29" s="84"/>
      <c r="Q29" s="84"/>
      <c r="R29" s="84"/>
      <c r="S29" s="84"/>
      <c r="T29" s="87">
        <f t="shared" si="2"/>
        <v>0</v>
      </c>
      <c r="U29" s="84"/>
      <c r="V29" s="84"/>
      <c r="W29" s="84"/>
      <c r="X29" s="84"/>
      <c r="Y29" s="87">
        <f t="shared" si="3"/>
        <v>0</v>
      </c>
      <c r="Z29" s="117">
        <f t="shared" si="4"/>
        <v>0</v>
      </c>
    </row>
    <row r="30" spans="1:26" ht="15.75" x14ac:dyDescent="0.25">
      <c r="A30" s="88">
        <v>26</v>
      </c>
      <c r="B30" s="80"/>
      <c r="C30" s="80"/>
      <c r="D30" s="80"/>
      <c r="E30" s="80"/>
      <c r="F30" s="80"/>
      <c r="G30" s="80"/>
      <c r="H30" s="78"/>
      <c r="I30" s="262">
        <f t="shared" si="0"/>
        <v>0</v>
      </c>
      <c r="J30" s="80"/>
      <c r="K30" s="79">
        <f t="shared" si="1"/>
        <v>0</v>
      </c>
      <c r="L30" s="80"/>
      <c r="M30" s="80"/>
      <c r="N30" s="80"/>
      <c r="O30" s="80"/>
      <c r="P30" s="80"/>
      <c r="Q30" s="80"/>
      <c r="R30" s="80"/>
      <c r="S30" s="80"/>
      <c r="T30" s="79">
        <f t="shared" si="2"/>
        <v>0</v>
      </c>
      <c r="U30" s="80"/>
      <c r="V30" s="80"/>
      <c r="W30" s="80"/>
      <c r="X30" s="80"/>
      <c r="Y30" s="79">
        <f t="shared" si="3"/>
        <v>0</v>
      </c>
      <c r="Z30" s="93">
        <f t="shared" si="4"/>
        <v>0</v>
      </c>
    </row>
    <row r="31" spans="1:26" ht="15.75" x14ac:dyDescent="0.25">
      <c r="A31" s="94">
        <v>27</v>
      </c>
      <c r="B31" s="81"/>
      <c r="C31" s="81"/>
      <c r="D31" s="81"/>
      <c r="E31" s="81"/>
      <c r="F31" s="81"/>
      <c r="G31" s="81"/>
      <c r="H31" s="82"/>
      <c r="I31" s="263">
        <f t="shared" si="0"/>
        <v>0</v>
      </c>
      <c r="J31" s="81"/>
      <c r="K31" s="83">
        <f t="shared" si="1"/>
        <v>0</v>
      </c>
      <c r="L31" s="81"/>
      <c r="M31" s="81"/>
      <c r="N31" s="81"/>
      <c r="O31" s="81"/>
      <c r="P31" s="81"/>
      <c r="Q31" s="81"/>
      <c r="R31" s="81"/>
      <c r="S31" s="81"/>
      <c r="T31" s="83">
        <f t="shared" si="2"/>
        <v>0</v>
      </c>
      <c r="U31" s="81"/>
      <c r="V31" s="81"/>
      <c r="W31" s="81"/>
      <c r="X31" s="81"/>
      <c r="Y31" s="83">
        <f t="shared" si="3"/>
        <v>0</v>
      </c>
      <c r="Z31" s="114">
        <f t="shared" si="4"/>
        <v>0</v>
      </c>
    </row>
    <row r="32" spans="1:26" ht="15.75" x14ac:dyDescent="0.25">
      <c r="A32" s="94">
        <v>28</v>
      </c>
      <c r="B32" s="81"/>
      <c r="C32" s="81"/>
      <c r="D32" s="81"/>
      <c r="E32" s="81"/>
      <c r="F32" s="81"/>
      <c r="G32" s="81"/>
      <c r="H32" s="82"/>
      <c r="I32" s="263">
        <f t="shared" si="0"/>
        <v>0</v>
      </c>
      <c r="J32" s="81"/>
      <c r="K32" s="83">
        <f t="shared" si="1"/>
        <v>0</v>
      </c>
      <c r="L32" s="81"/>
      <c r="M32" s="81"/>
      <c r="N32" s="81"/>
      <c r="O32" s="81"/>
      <c r="P32" s="81"/>
      <c r="Q32" s="81"/>
      <c r="R32" s="81"/>
      <c r="S32" s="81"/>
      <c r="T32" s="83">
        <f t="shared" si="2"/>
        <v>0</v>
      </c>
      <c r="U32" s="81"/>
      <c r="V32" s="81"/>
      <c r="W32" s="81"/>
      <c r="X32" s="81"/>
      <c r="Y32" s="83">
        <f t="shared" si="3"/>
        <v>0</v>
      </c>
      <c r="Z32" s="114">
        <f t="shared" si="4"/>
        <v>0</v>
      </c>
    </row>
    <row r="33" spans="1:26" ht="15.75" x14ac:dyDescent="0.25">
      <c r="A33" s="94">
        <v>29</v>
      </c>
      <c r="B33" s="81"/>
      <c r="C33" s="81"/>
      <c r="D33" s="81"/>
      <c r="E33" s="81"/>
      <c r="F33" s="81"/>
      <c r="G33" s="81"/>
      <c r="H33" s="82"/>
      <c r="I33" s="263">
        <f t="shared" si="0"/>
        <v>0</v>
      </c>
      <c r="J33" s="81"/>
      <c r="K33" s="83">
        <f t="shared" si="1"/>
        <v>0</v>
      </c>
      <c r="L33" s="81"/>
      <c r="M33" s="81"/>
      <c r="N33" s="81"/>
      <c r="O33" s="81"/>
      <c r="P33" s="81"/>
      <c r="Q33" s="81"/>
      <c r="R33" s="81"/>
      <c r="S33" s="81"/>
      <c r="T33" s="83">
        <f t="shared" si="2"/>
        <v>0</v>
      </c>
      <c r="U33" s="81"/>
      <c r="V33" s="81"/>
      <c r="W33" s="81"/>
      <c r="X33" s="81"/>
      <c r="Y33" s="83">
        <f t="shared" si="3"/>
        <v>0</v>
      </c>
      <c r="Z33" s="114">
        <f t="shared" si="4"/>
        <v>0</v>
      </c>
    </row>
    <row r="34" spans="1:26" ht="16.5" thickBot="1" x14ac:dyDescent="0.3">
      <c r="A34" s="116">
        <v>30</v>
      </c>
      <c r="B34" s="84"/>
      <c r="C34" s="84"/>
      <c r="D34" s="84"/>
      <c r="E34" s="84"/>
      <c r="F34" s="84"/>
      <c r="G34" s="84"/>
      <c r="H34" s="85"/>
      <c r="I34" s="264">
        <f t="shared" si="0"/>
        <v>0</v>
      </c>
      <c r="J34" s="84"/>
      <c r="K34" s="87">
        <f t="shared" si="1"/>
        <v>0</v>
      </c>
      <c r="L34" s="84"/>
      <c r="M34" s="84"/>
      <c r="N34" s="84"/>
      <c r="O34" s="84"/>
      <c r="P34" s="84"/>
      <c r="Q34" s="84"/>
      <c r="R34" s="84"/>
      <c r="S34" s="84"/>
      <c r="T34" s="87">
        <f t="shared" si="2"/>
        <v>0</v>
      </c>
      <c r="U34" s="84"/>
      <c r="V34" s="84"/>
      <c r="W34" s="84"/>
      <c r="X34" s="84"/>
      <c r="Y34" s="87">
        <f t="shared" si="3"/>
        <v>0</v>
      </c>
      <c r="Z34" s="117">
        <f t="shared" si="4"/>
        <v>0</v>
      </c>
    </row>
    <row r="35" spans="1:26" ht="15.75" x14ac:dyDescent="0.25">
      <c r="A35" s="88">
        <v>31</v>
      </c>
      <c r="B35" s="80"/>
      <c r="C35" s="80"/>
      <c r="D35" s="80"/>
      <c r="E35" s="80"/>
      <c r="F35" s="80"/>
      <c r="G35" s="80"/>
      <c r="H35" s="78"/>
      <c r="I35" s="262">
        <f t="shared" si="0"/>
        <v>0</v>
      </c>
      <c r="J35" s="80"/>
      <c r="K35" s="79">
        <f t="shared" si="1"/>
        <v>0</v>
      </c>
      <c r="L35" s="80"/>
      <c r="M35" s="80"/>
      <c r="N35" s="80"/>
      <c r="O35" s="80"/>
      <c r="P35" s="80"/>
      <c r="Q35" s="80"/>
      <c r="R35" s="80"/>
      <c r="S35" s="80"/>
      <c r="T35" s="79">
        <f t="shared" si="2"/>
        <v>0</v>
      </c>
      <c r="U35" s="80"/>
      <c r="V35" s="80"/>
      <c r="W35" s="80"/>
      <c r="X35" s="80"/>
      <c r="Y35" s="79">
        <f t="shared" si="3"/>
        <v>0</v>
      </c>
      <c r="Z35" s="93">
        <f t="shared" si="4"/>
        <v>0</v>
      </c>
    </row>
    <row r="36" spans="1:26" ht="15.75" x14ac:dyDescent="0.25">
      <c r="A36" s="94">
        <v>32</v>
      </c>
      <c r="B36" s="81"/>
      <c r="C36" s="81"/>
      <c r="D36" s="81"/>
      <c r="E36" s="81"/>
      <c r="F36" s="81"/>
      <c r="G36" s="81"/>
      <c r="H36" s="82"/>
      <c r="I36" s="263">
        <f t="shared" si="0"/>
        <v>0</v>
      </c>
      <c r="J36" s="81"/>
      <c r="K36" s="83">
        <f t="shared" si="1"/>
        <v>0</v>
      </c>
      <c r="L36" s="81"/>
      <c r="M36" s="81"/>
      <c r="N36" s="81"/>
      <c r="O36" s="81"/>
      <c r="P36" s="81"/>
      <c r="Q36" s="81"/>
      <c r="R36" s="81"/>
      <c r="S36" s="81"/>
      <c r="T36" s="83">
        <f t="shared" si="2"/>
        <v>0</v>
      </c>
      <c r="U36" s="81"/>
      <c r="V36" s="81"/>
      <c r="W36" s="81"/>
      <c r="X36" s="81"/>
      <c r="Y36" s="83">
        <f t="shared" si="3"/>
        <v>0</v>
      </c>
      <c r="Z36" s="114">
        <f t="shared" si="4"/>
        <v>0</v>
      </c>
    </row>
    <row r="37" spans="1:26" ht="15.75" x14ac:dyDescent="0.25">
      <c r="A37" s="94">
        <v>33</v>
      </c>
      <c r="B37" s="81"/>
      <c r="C37" s="81"/>
      <c r="D37" s="81"/>
      <c r="E37" s="81"/>
      <c r="F37" s="81"/>
      <c r="G37" s="81"/>
      <c r="H37" s="82"/>
      <c r="I37" s="263">
        <f t="shared" si="0"/>
        <v>0</v>
      </c>
      <c r="J37" s="81"/>
      <c r="K37" s="83">
        <f t="shared" si="1"/>
        <v>0</v>
      </c>
      <c r="L37" s="81"/>
      <c r="M37" s="81"/>
      <c r="N37" s="81"/>
      <c r="O37" s="81"/>
      <c r="P37" s="81"/>
      <c r="Q37" s="81"/>
      <c r="R37" s="81"/>
      <c r="S37" s="81"/>
      <c r="T37" s="83">
        <f t="shared" si="2"/>
        <v>0</v>
      </c>
      <c r="U37" s="81"/>
      <c r="V37" s="81"/>
      <c r="W37" s="81"/>
      <c r="X37" s="81"/>
      <c r="Y37" s="83">
        <f t="shared" si="3"/>
        <v>0</v>
      </c>
      <c r="Z37" s="114">
        <f t="shared" si="4"/>
        <v>0</v>
      </c>
    </row>
    <row r="38" spans="1:26" ht="15.75" x14ac:dyDescent="0.25">
      <c r="A38" s="94">
        <v>34</v>
      </c>
      <c r="B38" s="81"/>
      <c r="C38" s="81"/>
      <c r="D38" s="81"/>
      <c r="E38" s="81"/>
      <c r="F38" s="81"/>
      <c r="G38" s="81"/>
      <c r="H38" s="82"/>
      <c r="I38" s="263">
        <f t="shared" si="0"/>
        <v>0</v>
      </c>
      <c r="J38" s="81"/>
      <c r="K38" s="83">
        <f t="shared" si="1"/>
        <v>0</v>
      </c>
      <c r="L38" s="81"/>
      <c r="M38" s="81"/>
      <c r="N38" s="81"/>
      <c r="O38" s="81"/>
      <c r="P38" s="81"/>
      <c r="Q38" s="81"/>
      <c r="R38" s="81"/>
      <c r="S38" s="81"/>
      <c r="T38" s="83">
        <f t="shared" si="2"/>
        <v>0</v>
      </c>
      <c r="U38" s="81"/>
      <c r="V38" s="81"/>
      <c r="W38" s="81"/>
      <c r="X38" s="81"/>
      <c r="Y38" s="83">
        <f t="shared" si="3"/>
        <v>0</v>
      </c>
      <c r="Z38" s="114">
        <f t="shared" si="4"/>
        <v>0</v>
      </c>
    </row>
    <row r="39" spans="1:26" ht="16.5" thickBot="1" x14ac:dyDescent="0.3">
      <c r="A39" s="116">
        <v>35</v>
      </c>
      <c r="B39" s="84"/>
      <c r="C39" s="84"/>
      <c r="D39" s="84"/>
      <c r="E39" s="84"/>
      <c r="F39" s="84"/>
      <c r="G39" s="84"/>
      <c r="H39" s="85"/>
      <c r="I39" s="264">
        <f t="shared" si="0"/>
        <v>0</v>
      </c>
      <c r="J39" s="84"/>
      <c r="K39" s="87">
        <f t="shared" si="1"/>
        <v>0</v>
      </c>
      <c r="L39" s="84"/>
      <c r="M39" s="84"/>
      <c r="N39" s="84"/>
      <c r="O39" s="84"/>
      <c r="P39" s="84"/>
      <c r="Q39" s="84"/>
      <c r="R39" s="84"/>
      <c r="S39" s="84"/>
      <c r="T39" s="87">
        <f t="shared" si="2"/>
        <v>0</v>
      </c>
      <c r="U39" s="84"/>
      <c r="V39" s="84"/>
      <c r="W39" s="84"/>
      <c r="X39" s="84"/>
      <c r="Y39" s="87">
        <f t="shared" si="3"/>
        <v>0</v>
      </c>
      <c r="Z39" s="117">
        <f t="shared" si="4"/>
        <v>0</v>
      </c>
    </row>
    <row r="40" spans="1:26" ht="15.75" x14ac:dyDescent="0.25">
      <c r="A40" s="88">
        <v>36</v>
      </c>
      <c r="B40" s="80"/>
      <c r="C40" s="80"/>
      <c r="D40" s="80"/>
      <c r="E40" s="80"/>
      <c r="F40" s="80"/>
      <c r="G40" s="80"/>
      <c r="H40" s="78"/>
      <c r="I40" s="262">
        <f t="shared" si="0"/>
        <v>0</v>
      </c>
      <c r="J40" s="80"/>
      <c r="K40" s="79">
        <f t="shared" si="1"/>
        <v>0</v>
      </c>
      <c r="L40" s="80"/>
      <c r="M40" s="80"/>
      <c r="N40" s="80"/>
      <c r="O40" s="80"/>
      <c r="P40" s="80"/>
      <c r="Q40" s="80"/>
      <c r="R40" s="80"/>
      <c r="S40" s="80"/>
      <c r="T40" s="79">
        <f t="shared" si="2"/>
        <v>0</v>
      </c>
      <c r="U40" s="80"/>
      <c r="V40" s="80"/>
      <c r="W40" s="80"/>
      <c r="X40" s="80"/>
      <c r="Y40" s="79">
        <f t="shared" si="3"/>
        <v>0</v>
      </c>
      <c r="Z40" s="93">
        <f t="shared" si="4"/>
        <v>0</v>
      </c>
    </row>
    <row r="41" spans="1:26" ht="15.75" x14ac:dyDescent="0.25">
      <c r="A41" s="94">
        <v>37</v>
      </c>
      <c r="B41" s="81"/>
      <c r="C41" s="81"/>
      <c r="D41" s="81"/>
      <c r="E41" s="81"/>
      <c r="F41" s="81"/>
      <c r="G41" s="81"/>
      <c r="H41" s="82"/>
      <c r="I41" s="263">
        <f t="shared" si="0"/>
        <v>0</v>
      </c>
      <c r="J41" s="81"/>
      <c r="K41" s="83">
        <f t="shared" si="1"/>
        <v>0</v>
      </c>
      <c r="L41" s="81"/>
      <c r="M41" s="81"/>
      <c r="N41" s="81"/>
      <c r="O41" s="81"/>
      <c r="P41" s="81"/>
      <c r="Q41" s="81"/>
      <c r="R41" s="81"/>
      <c r="S41" s="81"/>
      <c r="T41" s="83">
        <f t="shared" si="2"/>
        <v>0</v>
      </c>
      <c r="U41" s="81"/>
      <c r="V41" s="81"/>
      <c r="W41" s="81"/>
      <c r="X41" s="81"/>
      <c r="Y41" s="83">
        <f t="shared" si="3"/>
        <v>0</v>
      </c>
      <c r="Z41" s="114">
        <f t="shared" si="4"/>
        <v>0</v>
      </c>
    </row>
    <row r="42" spans="1:26" ht="15.75" x14ac:dyDescent="0.25">
      <c r="A42" s="94">
        <v>38</v>
      </c>
      <c r="B42" s="81"/>
      <c r="C42" s="81"/>
      <c r="D42" s="81"/>
      <c r="E42" s="81"/>
      <c r="F42" s="81"/>
      <c r="G42" s="81"/>
      <c r="H42" s="82"/>
      <c r="I42" s="263">
        <f t="shared" si="0"/>
        <v>0</v>
      </c>
      <c r="J42" s="81"/>
      <c r="K42" s="83">
        <f t="shared" si="1"/>
        <v>0</v>
      </c>
      <c r="L42" s="81"/>
      <c r="M42" s="81"/>
      <c r="N42" s="81"/>
      <c r="O42" s="81"/>
      <c r="P42" s="81"/>
      <c r="Q42" s="81"/>
      <c r="R42" s="81"/>
      <c r="S42" s="81"/>
      <c r="T42" s="83">
        <f t="shared" si="2"/>
        <v>0</v>
      </c>
      <c r="U42" s="81"/>
      <c r="V42" s="81"/>
      <c r="W42" s="81"/>
      <c r="X42" s="81"/>
      <c r="Y42" s="83">
        <f t="shared" si="3"/>
        <v>0</v>
      </c>
      <c r="Z42" s="114">
        <f t="shared" si="4"/>
        <v>0</v>
      </c>
    </row>
    <row r="43" spans="1:26" ht="15.75" x14ac:dyDescent="0.25">
      <c r="A43" s="94">
        <v>39</v>
      </c>
      <c r="B43" s="81"/>
      <c r="C43" s="81"/>
      <c r="D43" s="81"/>
      <c r="E43" s="81"/>
      <c r="F43" s="81"/>
      <c r="G43" s="81"/>
      <c r="H43" s="82"/>
      <c r="I43" s="263">
        <f t="shared" si="0"/>
        <v>0</v>
      </c>
      <c r="J43" s="81"/>
      <c r="K43" s="83">
        <f t="shared" si="1"/>
        <v>0</v>
      </c>
      <c r="L43" s="81"/>
      <c r="M43" s="81"/>
      <c r="N43" s="81"/>
      <c r="O43" s="81"/>
      <c r="P43" s="81"/>
      <c r="Q43" s="81"/>
      <c r="R43" s="81"/>
      <c r="S43" s="81"/>
      <c r="T43" s="83">
        <f t="shared" si="2"/>
        <v>0</v>
      </c>
      <c r="U43" s="81"/>
      <c r="V43" s="81"/>
      <c r="W43" s="81"/>
      <c r="X43" s="81"/>
      <c r="Y43" s="83">
        <f t="shared" si="3"/>
        <v>0</v>
      </c>
      <c r="Z43" s="114">
        <f t="shared" si="4"/>
        <v>0</v>
      </c>
    </row>
    <row r="44" spans="1:26" ht="16.5" thickBot="1" x14ac:dyDescent="0.3">
      <c r="A44" s="116">
        <v>40</v>
      </c>
      <c r="B44" s="84"/>
      <c r="C44" s="84"/>
      <c r="D44" s="84"/>
      <c r="E44" s="84"/>
      <c r="F44" s="84"/>
      <c r="G44" s="84"/>
      <c r="H44" s="85"/>
      <c r="I44" s="264">
        <f t="shared" si="0"/>
        <v>0</v>
      </c>
      <c r="J44" s="84"/>
      <c r="K44" s="87">
        <f t="shared" si="1"/>
        <v>0</v>
      </c>
      <c r="L44" s="84"/>
      <c r="M44" s="84"/>
      <c r="N44" s="84"/>
      <c r="O44" s="84"/>
      <c r="P44" s="84"/>
      <c r="Q44" s="84"/>
      <c r="R44" s="84"/>
      <c r="S44" s="84"/>
      <c r="T44" s="87">
        <f t="shared" si="2"/>
        <v>0</v>
      </c>
      <c r="U44" s="84"/>
      <c r="V44" s="84"/>
      <c r="W44" s="84"/>
      <c r="X44" s="84"/>
      <c r="Y44" s="87">
        <f t="shared" si="3"/>
        <v>0</v>
      </c>
      <c r="Z44" s="117">
        <f t="shared" si="4"/>
        <v>0</v>
      </c>
    </row>
    <row r="45" spans="1:26" ht="15.75" x14ac:dyDescent="0.25">
      <c r="A45" s="88">
        <v>41</v>
      </c>
      <c r="B45" s="260"/>
      <c r="C45" s="260"/>
      <c r="D45" s="260"/>
      <c r="E45" s="260"/>
      <c r="F45" s="260"/>
      <c r="G45" s="260"/>
      <c r="H45" s="260"/>
      <c r="I45" s="262">
        <f t="shared" si="0"/>
        <v>0</v>
      </c>
      <c r="J45" s="260"/>
      <c r="K45" s="79">
        <f t="shared" si="1"/>
        <v>0</v>
      </c>
      <c r="L45" s="260"/>
      <c r="M45" s="260"/>
      <c r="N45" s="260"/>
      <c r="O45" s="260"/>
      <c r="P45" s="260"/>
      <c r="Q45" s="260"/>
      <c r="R45" s="260"/>
      <c r="S45" s="260"/>
      <c r="T45" s="79">
        <f t="shared" si="2"/>
        <v>0</v>
      </c>
      <c r="U45" s="260"/>
      <c r="V45" s="260"/>
      <c r="W45" s="260"/>
      <c r="X45" s="260"/>
      <c r="Y45" s="79">
        <f t="shared" si="3"/>
        <v>0</v>
      </c>
      <c r="Z45" s="93">
        <f t="shared" si="4"/>
        <v>0</v>
      </c>
    </row>
    <row r="46" spans="1:26" ht="16.5" thickBot="1" x14ac:dyDescent="0.3">
      <c r="A46" s="89">
        <v>42</v>
      </c>
      <c r="B46" s="261"/>
      <c r="C46" s="261"/>
      <c r="D46" s="261"/>
      <c r="E46" s="261"/>
      <c r="F46" s="261"/>
      <c r="G46" s="261"/>
      <c r="H46" s="261"/>
      <c r="I46" s="265">
        <f t="shared" si="0"/>
        <v>0</v>
      </c>
      <c r="J46" s="261"/>
      <c r="K46" s="77">
        <f t="shared" si="1"/>
        <v>0</v>
      </c>
      <c r="L46" s="261"/>
      <c r="M46" s="261"/>
      <c r="N46" s="261"/>
      <c r="O46" s="261"/>
      <c r="P46" s="261"/>
      <c r="Q46" s="261"/>
      <c r="R46" s="261"/>
      <c r="S46" s="261"/>
      <c r="T46" s="77">
        <f t="shared" si="2"/>
        <v>0</v>
      </c>
      <c r="U46" s="261"/>
      <c r="V46" s="261"/>
      <c r="W46" s="261"/>
      <c r="X46" s="261"/>
      <c r="Y46" s="77">
        <f t="shared" si="3"/>
        <v>0</v>
      </c>
      <c r="Z46" s="115">
        <f t="shared" si="4"/>
        <v>0</v>
      </c>
    </row>
    <row r="47" spans="1:26" ht="21" x14ac:dyDescent="0.35">
      <c r="M47" s="256"/>
    </row>
  </sheetData>
  <sheetProtection password="CC2F" sheet="1" objects="1" scenarios="1"/>
  <mergeCells count="9">
    <mergeCell ref="A1:Z1"/>
    <mergeCell ref="B2:I2"/>
    <mergeCell ref="J2:J3"/>
    <mergeCell ref="K2:K3"/>
    <mergeCell ref="L2:S2"/>
    <mergeCell ref="T2:T3"/>
    <mergeCell ref="U2:X2"/>
    <mergeCell ref="Y2:Y3"/>
    <mergeCell ref="Z2:Z3"/>
  </mergeCells>
  <pageMargins left="0.51181102362204722" right="0.11811023622047245" top="0.35433070866141736" bottom="0.15748031496062992" header="0.31496062992125984" footer="0.31496062992125984"/>
  <pageSetup paperSize="9" orientation="portrait" horizontalDpi="0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5"/>
  <sheetViews>
    <sheetView view="pageBreakPreview" topLeftCell="A16" zoomScaleNormal="100" zoomScaleSheetLayoutView="100" workbookViewId="0">
      <selection activeCell="D45" sqref="D45"/>
    </sheetView>
  </sheetViews>
  <sheetFormatPr defaultRowHeight="14.25" x14ac:dyDescent="0.2"/>
  <cols>
    <col min="1" max="1" width="5.75" customWidth="1"/>
    <col min="2" max="3" width="13.5" customWidth="1"/>
    <col min="4" max="4" width="16.75" customWidth="1"/>
    <col min="5" max="5" width="17" customWidth="1"/>
    <col min="6" max="6" width="19.875" customWidth="1"/>
  </cols>
  <sheetData>
    <row r="1" spans="1:6" ht="21.75" thickBot="1" x14ac:dyDescent="0.25">
      <c r="A1" s="432" t="s">
        <v>85</v>
      </c>
      <c r="B1" s="432"/>
      <c r="C1" s="432"/>
      <c r="D1" s="432"/>
      <c r="E1" s="432"/>
      <c r="F1" s="432"/>
    </row>
    <row r="2" spans="1:6" ht="58.5" customHeight="1" thickBot="1" x14ac:dyDescent="0.25">
      <c r="A2" s="118" t="s">
        <v>30</v>
      </c>
      <c r="B2" s="119" t="s">
        <v>56</v>
      </c>
      <c r="C2" s="119" t="s">
        <v>57</v>
      </c>
      <c r="D2" s="120" t="s">
        <v>58</v>
      </c>
      <c r="E2" s="120" t="s">
        <v>59</v>
      </c>
      <c r="F2" s="121" t="s">
        <v>10</v>
      </c>
    </row>
    <row r="3" spans="1:6" ht="15.95" customHeight="1" x14ac:dyDescent="0.3">
      <c r="A3" s="90">
        <v>1</v>
      </c>
      <c r="B3" s="129">
        <f>'เพิ่มเติม 03'!Z5</f>
        <v>0</v>
      </c>
      <c r="C3" s="129">
        <f>'เพิ่มเติม 04'!Z5</f>
        <v>0</v>
      </c>
      <c r="D3" s="97">
        <f>B3+C3</f>
        <v>0</v>
      </c>
      <c r="E3" s="98">
        <f>D3/2</f>
        <v>0</v>
      </c>
      <c r="F3" s="106" t="str">
        <f>IF(E3&lt;49.5,"0",IF(E3&lt;54.5,"1",IF(E3&lt;59.5,"1.5",IF(E3&lt;64.5,"2",IF(E3&lt;69.5,"2.5",IF(E3&lt;74.5,"3",IF(E3&lt;79.5,"3.5",IF(E3&gt;=79.5,"4"))))))))</f>
        <v>0</v>
      </c>
    </row>
    <row r="4" spans="1:6" ht="15.95" customHeight="1" x14ac:dyDescent="0.3">
      <c r="A4" s="122">
        <v>2</v>
      </c>
      <c r="B4" s="103">
        <f>'เพิ่มเติม 03'!Z6</f>
        <v>0</v>
      </c>
      <c r="C4" s="103">
        <f>'เพิ่มเติม 04'!Z6</f>
        <v>0</v>
      </c>
      <c r="D4" s="103">
        <f t="shared" ref="D4:D44" si="0">B4+C4</f>
        <v>0</v>
      </c>
      <c r="E4" s="104">
        <f t="shared" ref="E4:E44" si="1">D4/2</f>
        <v>0</v>
      </c>
      <c r="F4" s="123" t="str">
        <f t="shared" ref="F4:F44" si="2">IF(E4&lt;49.5,"0",IF(E4&lt;54.5,"1",IF(E4&lt;59.5,"1.5",IF(E4&lt;64.5,"2",IF(E4&lt;69.5,"2.5",IF(E4&lt;74.5,"3",IF(E4&lt;79.5,"3.5",IF(E4&gt;=79.5,"4"))))))))</f>
        <v>0</v>
      </c>
    </row>
    <row r="5" spans="1:6" ht="15.95" customHeight="1" x14ac:dyDescent="0.3">
      <c r="A5" s="122">
        <v>3</v>
      </c>
      <c r="B5" s="103">
        <f>'เพิ่มเติม 03'!Z7</f>
        <v>0</v>
      </c>
      <c r="C5" s="103">
        <f>'เพิ่มเติม 04'!Z7</f>
        <v>0</v>
      </c>
      <c r="D5" s="103">
        <f t="shared" si="0"/>
        <v>0</v>
      </c>
      <c r="E5" s="104">
        <f t="shared" si="1"/>
        <v>0</v>
      </c>
      <c r="F5" s="123" t="str">
        <f t="shared" si="2"/>
        <v>0</v>
      </c>
    </row>
    <row r="6" spans="1:6" ht="15.95" customHeight="1" x14ac:dyDescent="0.3">
      <c r="A6" s="122">
        <v>4</v>
      </c>
      <c r="B6" s="103">
        <f>'เพิ่มเติม 03'!Z8</f>
        <v>0</v>
      </c>
      <c r="C6" s="103">
        <f>'เพิ่มเติม 04'!Z8</f>
        <v>0</v>
      </c>
      <c r="D6" s="103">
        <f t="shared" si="0"/>
        <v>0</v>
      </c>
      <c r="E6" s="104">
        <f t="shared" si="1"/>
        <v>0</v>
      </c>
      <c r="F6" s="123" t="str">
        <f t="shared" si="2"/>
        <v>0</v>
      </c>
    </row>
    <row r="7" spans="1:6" ht="15.95" customHeight="1" thickBot="1" x14ac:dyDescent="0.35">
      <c r="A7" s="111">
        <v>5</v>
      </c>
      <c r="B7" s="130">
        <f>'เพิ่มเติม 03'!Z9</f>
        <v>0</v>
      </c>
      <c r="C7" s="130">
        <f>'เพิ่มเติม 04'!Z9</f>
        <v>0</v>
      </c>
      <c r="D7" s="124">
        <f t="shared" si="0"/>
        <v>0</v>
      </c>
      <c r="E7" s="125">
        <f t="shared" si="1"/>
        <v>0</v>
      </c>
      <c r="F7" s="126" t="str">
        <f t="shared" si="2"/>
        <v>0</v>
      </c>
    </row>
    <row r="8" spans="1:6" ht="15.95" customHeight="1" x14ac:dyDescent="0.3">
      <c r="A8" s="90">
        <v>6</v>
      </c>
      <c r="B8" s="129">
        <f>'เพิ่มเติม 03'!Z10</f>
        <v>0</v>
      </c>
      <c r="C8" s="129">
        <f>'เพิ่มเติม 04'!Z10</f>
        <v>0</v>
      </c>
      <c r="D8" s="97">
        <f t="shared" si="0"/>
        <v>0</v>
      </c>
      <c r="E8" s="98">
        <f t="shared" si="1"/>
        <v>0</v>
      </c>
      <c r="F8" s="106" t="str">
        <f t="shared" si="2"/>
        <v>0</v>
      </c>
    </row>
    <row r="9" spans="1:6" ht="15.95" customHeight="1" x14ac:dyDescent="0.3">
      <c r="A9" s="122">
        <v>7</v>
      </c>
      <c r="B9" s="103">
        <f>'เพิ่มเติม 03'!Z11</f>
        <v>0</v>
      </c>
      <c r="C9" s="103">
        <f>'เพิ่มเติม 04'!Z11</f>
        <v>0</v>
      </c>
      <c r="D9" s="103">
        <f t="shared" si="0"/>
        <v>0</v>
      </c>
      <c r="E9" s="104">
        <f t="shared" si="1"/>
        <v>0</v>
      </c>
      <c r="F9" s="123" t="str">
        <f t="shared" si="2"/>
        <v>0</v>
      </c>
    </row>
    <row r="10" spans="1:6" ht="15.95" customHeight="1" x14ac:dyDescent="0.3">
      <c r="A10" s="122">
        <v>8</v>
      </c>
      <c r="B10" s="103">
        <f>'เพิ่มเติม 03'!Z12</f>
        <v>0</v>
      </c>
      <c r="C10" s="103">
        <f>'เพิ่มเติม 04'!Z12</f>
        <v>0</v>
      </c>
      <c r="D10" s="103">
        <f t="shared" si="0"/>
        <v>0</v>
      </c>
      <c r="E10" s="104">
        <f t="shared" si="1"/>
        <v>0</v>
      </c>
      <c r="F10" s="123" t="str">
        <f t="shared" si="2"/>
        <v>0</v>
      </c>
    </row>
    <row r="11" spans="1:6" ht="15.95" customHeight="1" x14ac:dyDescent="0.3">
      <c r="A11" s="122">
        <v>9</v>
      </c>
      <c r="B11" s="103">
        <f>'เพิ่มเติม 03'!Z13</f>
        <v>0</v>
      </c>
      <c r="C11" s="103">
        <f>'เพิ่มเติม 04'!Z13</f>
        <v>0</v>
      </c>
      <c r="D11" s="103">
        <f t="shared" si="0"/>
        <v>0</v>
      </c>
      <c r="E11" s="104">
        <f t="shared" si="1"/>
        <v>0</v>
      </c>
      <c r="F11" s="123" t="str">
        <f t="shared" si="2"/>
        <v>0</v>
      </c>
    </row>
    <row r="12" spans="1:6" ht="15.95" customHeight="1" thickBot="1" x14ac:dyDescent="0.35">
      <c r="A12" s="111">
        <v>10</v>
      </c>
      <c r="B12" s="130">
        <f>'เพิ่มเติม 03'!Z14</f>
        <v>0</v>
      </c>
      <c r="C12" s="130">
        <f>'เพิ่มเติม 04'!Z14</f>
        <v>0</v>
      </c>
      <c r="D12" s="124">
        <f t="shared" si="0"/>
        <v>0</v>
      </c>
      <c r="E12" s="125">
        <f t="shared" si="1"/>
        <v>0</v>
      </c>
      <c r="F12" s="126" t="str">
        <f t="shared" si="2"/>
        <v>0</v>
      </c>
    </row>
    <row r="13" spans="1:6" ht="15.95" customHeight="1" x14ac:dyDescent="0.3">
      <c r="A13" s="90">
        <v>11</v>
      </c>
      <c r="B13" s="129">
        <f>'เพิ่มเติม 03'!Z15</f>
        <v>0</v>
      </c>
      <c r="C13" s="129">
        <f>'เพิ่มเติม 04'!Z15</f>
        <v>0</v>
      </c>
      <c r="D13" s="97">
        <f t="shared" si="0"/>
        <v>0</v>
      </c>
      <c r="E13" s="98">
        <f t="shared" si="1"/>
        <v>0</v>
      </c>
      <c r="F13" s="106" t="str">
        <f t="shared" si="2"/>
        <v>0</v>
      </c>
    </row>
    <row r="14" spans="1:6" ht="15.95" customHeight="1" x14ac:dyDescent="0.3">
      <c r="A14" s="122">
        <v>12</v>
      </c>
      <c r="B14" s="103">
        <f>'เพิ่มเติม 03'!Z16</f>
        <v>0</v>
      </c>
      <c r="C14" s="103">
        <f>'เพิ่มเติม 04'!Z16</f>
        <v>0</v>
      </c>
      <c r="D14" s="103">
        <f t="shared" si="0"/>
        <v>0</v>
      </c>
      <c r="E14" s="104">
        <f t="shared" si="1"/>
        <v>0</v>
      </c>
      <c r="F14" s="123" t="str">
        <f t="shared" si="2"/>
        <v>0</v>
      </c>
    </row>
    <row r="15" spans="1:6" ht="15.95" customHeight="1" x14ac:dyDescent="0.3">
      <c r="A15" s="122">
        <v>13</v>
      </c>
      <c r="B15" s="103">
        <f>'เพิ่มเติม 03'!Z17</f>
        <v>0</v>
      </c>
      <c r="C15" s="103">
        <f>'เพิ่มเติม 04'!Z17</f>
        <v>0</v>
      </c>
      <c r="D15" s="103">
        <f t="shared" si="0"/>
        <v>0</v>
      </c>
      <c r="E15" s="104">
        <f t="shared" si="1"/>
        <v>0</v>
      </c>
      <c r="F15" s="123" t="str">
        <f t="shared" si="2"/>
        <v>0</v>
      </c>
    </row>
    <row r="16" spans="1:6" ht="15.95" customHeight="1" x14ac:dyDescent="0.3">
      <c r="A16" s="122">
        <v>14</v>
      </c>
      <c r="B16" s="103">
        <f>'เพิ่มเติม 03'!Z18</f>
        <v>0</v>
      </c>
      <c r="C16" s="103">
        <f>'เพิ่มเติม 04'!Z18</f>
        <v>0</v>
      </c>
      <c r="D16" s="103">
        <f t="shared" si="0"/>
        <v>0</v>
      </c>
      <c r="E16" s="104">
        <f t="shared" si="1"/>
        <v>0</v>
      </c>
      <c r="F16" s="123" t="str">
        <f t="shared" si="2"/>
        <v>0</v>
      </c>
    </row>
    <row r="17" spans="1:6" ht="15.95" customHeight="1" thickBot="1" x14ac:dyDescent="0.35">
      <c r="A17" s="111">
        <v>15</v>
      </c>
      <c r="B17" s="130">
        <f>'เพิ่มเติม 03'!Z19</f>
        <v>0</v>
      </c>
      <c r="C17" s="130">
        <f>'เพิ่มเติม 04'!Z19</f>
        <v>0</v>
      </c>
      <c r="D17" s="124">
        <f t="shared" si="0"/>
        <v>0</v>
      </c>
      <c r="E17" s="125">
        <f t="shared" si="1"/>
        <v>0</v>
      </c>
      <c r="F17" s="126" t="str">
        <f t="shared" si="2"/>
        <v>0</v>
      </c>
    </row>
    <row r="18" spans="1:6" ht="15.95" customHeight="1" x14ac:dyDescent="0.3">
      <c r="A18" s="90">
        <v>16</v>
      </c>
      <c r="B18" s="129">
        <f>'เพิ่มเติม 03'!Z20</f>
        <v>0</v>
      </c>
      <c r="C18" s="129">
        <f>'เพิ่มเติม 04'!Z20</f>
        <v>0</v>
      </c>
      <c r="D18" s="97">
        <f t="shared" si="0"/>
        <v>0</v>
      </c>
      <c r="E18" s="98">
        <f t="shared" si="1"/>
        <v>0</v>
      </c>
      <c r="F18" s="106" t="str">
        <f t="shared" si="2"/>
        <v>0</v>
      </c>
    </row>
    <row r="19" spans="1:6" ht="15.95" customHeight="1" x14ac:dyDescent="0.3">
      <c r="A19" s="122">
        <v>17</v>
      </c>
      <c r="B19" s="103">
        <f>'เพิ่มเติม 03'!Z21</f>
        <v>0</v>
      </c>
      <c r="C19" s="103">
        <f>'เพิ่มเติม 04'!Z21</f>
        <v>0</v>
      </c>
      <c r="D19" s="103">
        <f t="shared" si="0"/>
        <v>0</v>
      </c>
      <c r="E19" s="104">
        <f t="shared" si="1"/>
        <v>0</v>
      </c>
      <c r="F19" s="123" t="str">
        <f t="shared" si="2"/>
        <v>0</v>
      </c>
    </row>
    <row r="20" spans="1:6" ht="15.95" customHeight="1" x14ac:dyDescent="0.3">
      <c r="A20" s="122">
        <v>18</v>
      </c>
      <c r="B20" s="103">
        <f>'เพิ่มเติม 03'!Z22</f>
        <v>0</v>
      </c>
      <c r="C20" s="103">
        <f>'เพิ่มเติม 04'!Z22</f>
        <v>0</v>
      </c>
      <c r="D20" s="103">
        <f t="shared" si="0"/>
        <v>0</v>
      </c>
      <c r="E20" s="104">
        <f t="shared" si="1"/>
        <v>0</v>
      </c>
      <c r="F20" s="123" t="str">
        <f t="shared" si="2"/>
        <v>0</v>
      </c>
    </row>
    <row r="21" spans="1:6" ht="15.95" customHeight="1" x14ac:dyDescent="0.3">
      <c r="A21" s="122">
        <v>19</v>
      </c>
      <c r="B21" s="103">
        <f>'เพิ่มเติม 03'!Z23</f>
        <v>0</v>
      </c>
      <c r="C21" s="103">
        <f>'เพิ่มเติม 04'!Z23</f>
        <v>0</v>
      </c>
      <c r="D21" s="103">
        <f t="shared" si="0"/>
        <v>0</v>
      </c>
      <c r="E21" s="104">
        <f t="shared" si="1"/>
        <v>0</v>
      </c>
      <c r="F21" s="123" t="str">
        <f t="shared" si="2"/>
        <v>0</v>
      </c>
    </row>
    <row r="22" spans="1:6" ht="15.95" customHeight="1" thickBot="1" x14ac:dyDescent="0.35">
      <c r="A22" s="111">
        <v>20</v>
      </c>
      <c r="B22" s="130">
        <f>'เพิ่มเติม 03'!Z24</f>
        <v>0</v>
      </c>
      <c r="C22" s="130">
        <f>'เพิ่มเติม 04'!Z24</f>
        <v>0</v>
      </c>
      <c r="D22" s="124">
        <f t="shared" si="0"/>
        <v>0</v>
      </c>
      <c r="E22" s="125">
        <f t="shared" si="1"/>
        <v>0</v>
      </c>
      <c r="F22" s="126" t="str">
        <f t="shared" si="2"/>
        <v>0</v>
      </c>
    </row>
    <row r="23" spans="1:6" ht="15.95" customHeight="1" x14ac:dyDescent="0.3">
      <c r="A23" s="90">
        <v>21</v>
      </c>
      <c r="B23" s="129">
        <f>'เพิ่มเติม 03'!Z25</f>
        <v>0</v>
      </c>
      <c r="C23" s="129">
        <f>'เพิ่มเติม 04'!Z25</f>
        <v>0</v>
      </c>
      <c r="D23" s="97">
        <f t="shared" si="0"/>
        <v>0</v>
      </c>
      <c r="E23" s="98">
        <f t="shared" si="1"/>
        <v>0</v>
      </c>
      <c r="F23" s="106" t="str">
        <f t="shared" si="2"/>
        <v>0</v>
      </c>
    </row>
    <row r="24" spans="1:6" ht="15.95" customHeight="1" x14ac:dyDescent="0.3">
      <c r="A24" s="122">
        <v>22</v>
      </c>
      <c r="B24" s="103">
        <f>'เพิ่มเติม 03'!Z26</f>
        <v>0</v>
      </c>
      <c r="C24" s="103">
        <f>'เพิ่มเติม 04'!Z26</f>
        <v>0</v>
      </c>
      <c r="D24" s="103">
        <f t="shared" si="0"/>
        <v>0</v>
      </c>
      <c r="E24" s="104">
        <f t="shared" si="1"/>
        <v>0</v>
      </c>
      <c r="F24" s="123" t="str">
        <f t="shared" si="2"/>
        <v>0</v>
      </c>
    </row>
    <row r="25" spans="1:6" ht="15.95" customHeight="1" x14ac:dyDescent="0.3">
      <c r="A25" s="122">
        <v>23</v>
      </c>
      <c r="B25" s="103">
        <f>'เพิ่มเติม 03'!Z27</f>
        <v>0</v>
      </c>
      <c r="C25" s="103">
        <f>'เพิ่มเติม 04'!Z27</f>
        <v>0</v>
      </c>
      <c r="D25" s="103">
        <f t="shared" si="0"/>
        <v>0</v>
      </c>
      <c r="E25" s="104">
        <f t="shared" si="1"/>
        <v>0</v>
      </c>
      <c r="F25" s="123" t="str">
        <f t="shared" si="2"/>
        <v>0</v>
      </c>
    </row>
    <row r="26" spans="1:6" ht="15.95" customHeight="1" x14ac:dyDescent="0.3">
      <c r="A26" s="122">
        <v>24</v>
      </c>
      <c r="B26" s="103">
        <f>'เพิ่มเติม 03'!Z28</f>
        <v>0</v>
      </c>
      <c r="C26" s="103">
        <f>'เพิ่มเติม 04'!Z28</f>
        <v>0</v>
      </c>
      <c r="D26" s="103">
        <f t="shared" si="0"/>
        <v>0</v>
      </c>
      <c r="E26" s="104">
        <f t="shared" si="1"/>
        <v>0</v>
      </c>
      <c r="F26" s="123" t="str">
        <f t="shared" si="2"/>
        <v>0</v>
      </c>
    </row>
    <row r="27" spans="1:6" ht="15.95" customHeight="1" thickBot="1" x14ac:dyDescent="0.35">
      <c r="A27" s="111">
        <v>25</v>
      </c>
      <c r="B27" s="130">
        <f>'เพิ่มเติม 03'!Z29</f>
        <v>0</v>
      </c>
      <c r="C27" s="130">
        <f>'เพิ่มเติม 04'!Z29</f>
        <v>0</v>
      </c>
      <c r="D27" s="124">
        <f t="shared" si="0"/>
        <v>0</v>
      </c>
      <c r="E27" s="125">
        <f t="shared" si="1"/>
        <v>0</v>
      </c>
      <c r="F27" s="126" t="str">
        <f t="shared" si="2"/>
        <v>0</v>
      </c>
    </row>
    <row r="28" spans="1:6" ht="15.95" customHeight="1" x14ac:dyDescent="0.3">
      <c r="A28" s="90">
        <v>26</v>
      </c>
      <c r="B28" s="129">
        <f>'เพิ่มเติม 03'!Z30</f>
        <v>0</v>
      </c>
      <c r="C28" s="129">
        <f>'เพิ่มเติม 04'!Z30</f>
        <v>0</v>
      </c>
      <c r="D28" s="97">
        <f t="shared" si="0"/>
        <v>0</v>
      </c>
      <c r="E28" s="98">
        <f t="shared" si="1"/>
        <v>0</v>
      </c>
      <c r="F28" s="106" t="str">
        <f t="shared" si="2"/>
        <v>0</v>
      </c>
    </row>
    <row r="29" spans="1:6" ht="15.95" customHeight="1" x14ac:dyDescent="0.3">
      <c r="A29" s="122">
        <v>27</v>
      </c>
      <c r="B29" s="103">
        <f>'เพิ่มเติม 03'!Z31</f>
        <v>0</v>
      </c>
      <c r="C29" s="103">
        <f>'เพิ่มเติม 04'!Z31</f>
        <v>0</v>
      </c>
      <c r="D29" s="103">
        <f t="shared" si="0"/>
        <v>0</v>
      </c>
      <c r="E29" s="104">
        <f t="shared" si="1"/>
        <v>0</v>
      </c>
      <c r="F29" s="123" t="str">
        <f t="shared" si="2"/>
        <v>0</v>
      </c>
    </row>
    <row r="30" spans="1:6" ht="15.95" customHeight="1" x14ac:dyDescent="0.3">
      <c r="A30" s="122">
        <v>28</v>
      </c>
      <c r="B30" s="103">
        <f>'เพิ่มเติม 03'!Z32</f>
        <v>0</v>
      </c>
      <c r="C30" s="103">
        <f>'เพิ่มเติม 04'!Z32</f>
        <v>0</v>
      </c>
      <c r="D30" s="103">
        <f t="shared" si="0"/>
        <v>0</v>
      </c>
      <c r="E30" s="104">
        <f t="shared" si="1"/>
        <v>0</v>
      </c>
      <c r="F30" s="123" t="str">
        <f t="shared" si="2"/>
        <v>0</v>
      </c>
    </row>
    <row r="31" spans="1:6" ht="15.95" customHeight="1" x14ac:dyDescent="0.3">
      <c r="A31" s="122">
        <v>29</v>
      </c>
      <c r="B31" s="103">
        <f>'เพิ่มเติม 03'!Z33</f>
        <v>0</v>
      </c>
      <c r="C31" s="103">
        <f>'เพิ่มเติม 04'!Z33</f>
        <v>0</v>
      </c>
      <c r="D31" s="103">
        <f t="shared" si="0"/>
        <v>0</v>
      </c>
      <c r="E31" s="104">
        <f t="shared" si="1"/>
        <v>0</v>
      </c>
      <c r="F31" s="123" t="str">
        <f t="shared" si="2"/>
        <v>0</v>
      </c>
    </row>
    <row r="32" spans="1:6" ht="15.95" customHeight="1" thickBot="1" x14ac:dyDescent="0.35">
      <c r="A32" s="111">
        <v>30</v>
      </c>
      <c r="B32" s="130">
        <f>'เพิ่มเติม 03'!Z34</f>
        <v>0</v>
      </c>
      <c r="C32" s="130">
        <f>'เพิ่มเติม 04'!Z34</f>
        <v>0</v>
      </c>
      <c r="D32" s="124">
        <f t="shared" si="0"/>
        <v>0</v>
      </c>
      <c r="E32" s="125">
        <f t="shared" si="1"/>
        <v>0</v>
      </c>
      <c r="F32" s="126" t="str">
        <f t="shared" si="2"/>
        <v>0</v>
      </c>
    </row>
    <row r="33" spans="1:6" ht="15.95" customHeight="1" x14ac:dyDescent="0.3">
      <c r="A33" s="90">
        <v>31</v>
      </c>
      <c r="B33" s="129">
        <f>'เพิ่มเติม 03'!Z35</f>
        <v>0</v>
      </c>
      <c r="C33" s="129">
        <f>'เพิ่มเติม 04'!Z35</f>
        <v>0</v>
      </c>
      <c r="D33" s="97">
        <f t="shared" si="0"/>
        <v>0</v>
      </c>
      <c r="E33" s="98">
        <f t="shared" si="1"/>
        <v>0</v>
      </c>
      <c r="F33" s="106" t="str">
        <f t="shared" si="2"/>
        <v>0</v>
      </c>
    </row>
    <row r="34" spans="1:6" ht="15.95" customHeight="1" x14ac:dyDescent="0.3">
      <c r="A34" s="122">
        <v>32</v>
      </c>
      <c r="B34" s="103">
        <f>'เพิ่มเติม 03'!Z36</f>
        <v>0</v>
      </c>
      <c r="C34" s="103">
        <f>'เพิ่มเติม 04'!Z36</f>
        <v>0</v>
      </c>
      <c r="D34" s="103">
        <f t="shared" si="0"/>
        <v>0</v>
      </c>
      <c r="E34" s="104">
        <f t="shared" si="1"/>
        <v>0</v>
      </c>
      <c r="F34" s="123" t="str">
        <f t="shared" si="2"/>
        <v>0</v>
      </c>
    </row>
    <row r="35" spans="1:6" ht="15.95" customHeight="1" x14ac:dyDescent="0.3">
      <c r="A35" s="122">
        <v>33</v>
      </c>
      <c r="B35" s="103">
        <f>'เพิ่มเติม 03'!Z37</f>
        <v>0</v>
      </c>
      <c r="C35" s="103">
        <f>'เพิ่มเติม 04'!Z37</f>
        <v>0</v>
      </c>
      <c r="D35" s="103">
        <f t="shared" si="0"/>
        <v>0</v>
      </c>
      <c r="E35" s="104">
        <f t="shared" si="1"/>
        <v>0</v>
      </c>
      <c r="F35" s="123" t="str">
        <f t="shared" si="2"/>
        <v>0</v>
      </c>
    </row>
    <row r="36" spans="1:6" ht="15.95" customHeight="1" x14ac:dyDescent="0.3">
      <c r="A36" s="122">
        <v>34</v>
      </c>
      <c r="B36" s="103">
        <f>'เพิ่มเติม 03'!Z38</f>
        <v>0</v>
      </c>
      <c r="C36" s="103">
        <f>'เพิ่มเติม 04'!Z38</f>
        <v>0</v>
      </c>
      <c r="D36" s="103">
        <f t="shared" si="0"/>
        <v>0</v>
      </c>
      <c r="E36" s="104">
        <f t="shared" si="1"/>
        <v>0</v>
      </c>
      <c r="F36" s="123" t="str">
        <f t="shared" si="2"/>
        <v>0</v>
      </c>
    </row>
    <row r="37" spans="1:6" ht="15.95" customHeight="1" thickBot="1" x14ac:dyDescent="0.35">
      <c r="A37" s="111">
        <v>35</v>
      </c>
      <c r="B37" s="130">
        <f>'เพิ่มเติม 03'!Z39</f>
        <v>0</v>
      </c>
      <c r="C37" s="130">
        <f>'เพิ่มเติม 04'!Z39</f>
        <v>0</v>
      </c>
      <c r="D37" s="124">
        <f t="shared" si="0"/>
        <v>0</v>
      </c>
      <c r="E37" s="125">
        <f t="shared" si="1"/>
        <v>0</v>
      </c>
      <c r="F37" s="126" t="str">
        <f t="shared" si="2"/>
        <v>0</v>
      </c>
    </row>
    <row r="38" spans="1:6" ht="15.95" customHeight="1" x14ac:dyDescent="0.3">
      <c r="A38" s="90">
        <v>36</v>
      </c>
      <c r="B38" s="129">
        <f>'เพิ่มเติม 03'!Z40</f>
        <v>0</v>
      </c>
      <c r="C38" s="129">
        <f>'เพิ่มเติม 04'!Z40</f>
        <v>0</v>
      </c>
      <c r="D38" s="97">
        <f t="shared" si="0"/>
        <v>0</v>
      </c>
      <c r="E38" s="98">
        <f t="shared" si="1"/>
        <v>0</v>
      </c>
      <c r="F38" s="106" t="str">
        <f t="shared" si="2"/>
        <v>0</v>
      </c>
    </row>
    <row r="39" spans="1:6" ht="15.95" customHeight="1" x14ac:dyDescent="0.3">
      <c r="A39" s="122">
        <v>37</v>
      </c>
      <c r="B39" s="103">
        <f>'เพิ่มเติม 03'!Z41</f>
        <v>0</v>
      </c>
      <c r="C39" s="103">
        <f>'เพิ่มเติม 04'!Z41</f>
        <v>0</v>
      </c>
      <c r="D39" s="103">
        <f t="shared" si="0"/>
        <v>0</v>
      </c>
      <c r="E39" s="104">
        <f t="shared" si="1"/>
        <v>0</v>
      </c>
      <c r="F39" s="123" t="str">
        <f t="shared" si="2"/>
        <v>0</v>
      </c>
    </row>
    <row r="40" spans="1:6" ht="15.95" customHeight="1" x14ac:dyDescent="0.3">
      <c r="A40" s="122">
        <v>38</v>
      </c>
      <c r="B40" s="103">
        <f>'เพิ่มเติม 03'!Z42</f>
        <v>0</v>
      </c>
      <c r="C40" s="103">
        <f>'เพิ่มเติม 04'!Z42</f>
        <v>0</v>
      </c>
      <c r="D40" s="103">
        <f t="shared" si="0"/>
        <v>0</v>
      </c>
      <c r="E40" s="104">
        <f t="shared" si="1"/>
        <v>0</v>
      </c>
      <c r="F40" s="123" t="str">
        <f t="shared" si="2"/>
        <v>0</v>
      </c>
    </row>
    <row r="41" spans="1:6" ht="15.95" customHeight="1" x14ac:dyDescent="0.3">
      <c r="A41" s="122">
        <v>39</v>
      </c>
      <c r="B41" s="103">
        <f>'เพิ่มเติม 03'!Z43</f>
        <v>0</v>
      </c>
      <c r="C41" s="103">
        <f>'เพิ่มเติม 04'!Z43</f>
        <v>0</v>
      </c>
      <c r="D41" s="103">
        <f t="shared" si="0"/>
        <v>0</v>
      </c>
      <c r="E41" s="104">
        <f t="shared" si="1"/>
        <v>0</v>
      </c>
      <c r="F41" s="123" t="str">
        <f t="shared" si="2"/>
        <v>0</v>
      </c>
    </row>
    <row r="42" spans="1:6" ht="15.95" customHeight="1" thickBot="1" x14ac:dyDescent="0.35">
      <c r="A42" s="111">
        <v>40</v>
      </c>
      <c r="B42" s="130">
        <f>'เพิ่มเติม 03'!Z44</f>
        <v>0</v>
      </c>
      <c r="C42" s="130">
        <f>'เพิ่มเติม 04'!Z44</f>
        <v>0</v>
      </c>
      <c r="D42" s="124">
        <f t="shared" si="0"/>
        <v>0</v>
      </c>
      <c r="E42" s="125">
        <f t="shared" si="1"/>
        <v>0</v>
      </c>
      <c r="F42" s="126" t="str">
        <f t="shared" si="2"/>
        <v>0</v>
      </c>
    </row>
    <row r="43" spans="1:6" ht="15.95" customHeight="1" x14ac:dyDescent="0.3">
      <c r="A43" s="105">
        <v>41</v>
      </c>
      <c r="B43" s="97">
        <f>'เพิ่มเติม 03'!Z45</f>
        <v>0</v>
      </c>
      <c r="C43" s="97">
        <f>'เพิ่มเติม 04'!Z45</f>
        <v>0</v>
      </c>
      <c r="D43" s="97">
        <f t="shared" si="0"/>
        <v>0</v>
      </c>
      <c r="E43" s="98">
        <f t="shared" si="1"/>
        <v>0</v>
      </c>
      <c r="F43" s="106" t="str">
        <f t="shared" si="2"/>
        <v>0</v>
      </c>
    </row>
    <row r="44" spans="1:6" ht="15.95" customHeight="1" thickBot="1" x14ac:dyDescent="0.35">
      <c r="A44" s="107">
        <v>42</v>
      </c>
      <c r="B44" s="108">
        <f>'เพิ่มเติม 03'!Z46</f>
        <v>0</v>
      </c>
      <c r="C44" s="108">
        <f>'เพิ่มเติม 04'!Z46</f>
        <v>0</v>
      </c>
      <c r="D44" s="108">
        <f t="shared" si="0"/>
        <v>0</v>
      </c>
      <c r="E44" s="109">
        <f t="shared" si="1"/>
        <v>0</v>
      </c>
      <c r="F44" s="110" t="str">
        <f t="shared" si="2"/>
        <v>0</v>
      </c>
    </row>
    <row r="45" spans="1:6" ht="21" x14ac:dyDescent="0.35">
      <c r="D45" s="2"/>
    </row>
  </sheetData>
  <sheetProtection password="CC2F" sheet="1" objects="1" scenarios="1"/>
  <mergeCells count="1">
    <mergeCell ref="A1:F1"/>
  </mergeCells>
  <pageMargins left="0.51181102362204722" right="0.31496062992125984" top="0.55118110236220474" bottom="0.35433070866141736" header="0.31496062992125984" footer="0.31496062992125984"/>
  <pageSetup paperSize="9" orientation="portrait" horizontalDpi="0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W50"/>
  <sheetViews>
    <sheetView view="pageBreakPreview" zoomScaleNormal="100" zoomScaleSheetLayoutView="100" workbookViewId="0">
      <selection activeCell="V4" sqref="V4"/>
    </sheetView>
  </sheetViews>
  <sheetFormatPr defaultRowHeight="21" x14ac:dyDescent="0.35"/>
  <cols>
    <col min="1" max="1" width="5.625" style="2" customWidth="1"/>
    <col min="2" max="23" width="3.625" style="1" customWidth="1"/>
    <col min="24" max="16384" width="9" style="1"/>
  </cols>
  <sheetData>
    <row r="1" spans="1:23" ht="24" thickBot="1" x14ac:dyDescent="0.4">
      <c r="A1" s="442" t="s">
        <v>90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  <c r="T1" s="442"/>
      <c r="U1" s="442"/>
    </row>
    <row r="2" spans="1:23" x14ac:dyDescent="0.35">
      <c r="A2" s="443" t="s">
        <v>88</v>
      </c>
      <c r="B2" s="445" t="s">
        <v>89</v>
      </c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6"/>
      <c r="V2" s="369"/>
      <c r="W2" s="370"/>
    </row>
    <row r="3" spans="1:23" ht="50.25" customHeight="1" thickBot="1" x14ac:dyDescent="0.4">
      <c r="A3" s="444"/>
      <c r="B3" s="134" t="s">
        <v>91</v>
      </c>
      <c r="C3" s="135" t="s">
        <v>92</v>
      </c>
      <c r="D3" s="134" t="s">
        <v>93</v>
      </c>
      <c r="E3" s="135" t="s">
        <v>92</v>
      </c>
      <c r="F3" s="134" t="s">
        <v>94</v>
      </c>
      <c r="G3" s="135" t="s">
        <v>92</v>
      </c>
      <c r="H3" s="134" t="s">
        <v>95</v>
      </c>
      <c r="I3" s="135" t="s">
        <v>92</v>
      </c>
      <c r="J3" s="134" t="s">
        <v>17</v>
      </c>
      <c r="K3" s="135" t="s">
        <v>92</v>
      </c>
      <c r="L3" s="134" t="s">
        <v>96</v>
      </c>
      <c r="M3" s="135" t="s">
        <v>92</v>
      </c>
      <c r="N3" s="134" t="s">
        <v>19</v>
      </c>
      <c r="O3" s="135" t="s">
        <v>92</v>
      </c>
      <c r="P3" s="134" t="s">
        <v>97</v>
      </c>
      <c r="Q3" s="135" t="s">
        <v>92</v>
      </c>
      <c r="R3" s="134" t="s">
        <v>98</v>
      </c>
      <c r="S3" s="135" t="s">
        <v>92</v>
      </c>
      <c r="T3" s="134" t="s">
        <v>211</v>
      </c>
      <c r="U3" s="360" t="s">
        <v>92</v>
      </c>
      <c r="V3" s="134" t="s">
        <v>216</v>
      </c>
      <c r="W3" s="136" t="s">
        <v>92</v>
      </c>
    </row>
    <row r="4" spans="1:23" s="131" customFormat="1" ht="15" customHeight="1" x14ac:dyDescent="0.25">
      <c r="A4" s="138">
        <v>1</v>
      </c>
      <c r="B4" s="139">
        <f>สรุปภาษาไทย!E3</f>
        <v>0</v>
      </c>
      <c r="C4" s="140" t="str">
        <f>IF(B4&lt;49.5,"0",IF(B4&lt;54.5,"1",IF(B4&lt;59.5,"1.5",IF(B4&lt;64.5,"2",IF(B4&lt;69.5,"2.5",IF(B4&lt;74.5,"3",IF(B4&lt;79.5,"3.5",IF(B4&gt;=79.5,"4"))))))))</f>
        <v>0</v>
      </c>
      <c r="D4" s="139">
        <f>สรุปคณิต!E3</f>
        <v>0</v>
      </c>
      <c r="E4" s="140" t="str">
        <f>IF(D4&lt;49.5,"0",IF(D4&lt;54.5,"1",IF(D4&lt;59.5,"1.5",IF(D4&lt;64.5,"2",IF(D4&lt;69.5,"2.5",IF(D4&lt;74.5,"3",IF(D4&lt;79.5,"3.5",IF(D4&gt;=79.5,"4"))))))))</f>
        <v>0</v>
      </c>
      <c r="F4" s="139">
        <f>สรุปวิทย์!E3</f>
        <v>0</v>
      </c>
      <c r="G4" s="140" t="str">
        <f>IF(F4&lt;49.5,"0",IF(F4&lt;54.5,"1",IF(F4&lt;59.5,"1.5",IF(F4&lt;64.5,"2",IF(F4&lt;69.5,"2.5",IF(F4&lt;74.5,"3",IF(F4&lt;79.5,"3.5",IF(F4&gt;=79.5,"4"))))))))</f>
        <v>0</v>
      </c>
      <c r="H4" s="139">
        <f>สรุปสังคม!E3</f>
        <v>0</v>
      </c>
      <c r="I4" s="140" t="str">
        <f>IF(H4&lt;49.5,"0",IF(H4&lt;54.5,"1",IF(H4&lt;59.5,"1.5",IF(H4&lt;64.5,"2",IF(H4&lt;69.5,"2.5",IF(H4&lt;74.5,"3",IF(H4&lt;79.5,"3.5",IF(H4&gt;=79.5,"4"))))))))</f>
        <v>0</v>
      </c>
      <c r="J4" s="139">
        <f>สรุปประวัติ!E3</f>
        <v>0</v>
      </c>
      <c r="K4" s="140" t="str">
        <f>IF(J4&lt;49.5,"0",IF(J4&lt;54.5,"1",IF(J4&lt;59.5,"1.5",IF(J4&lt;64.5,"2",IF(J4&lt;69.5,"2.5",IF(J4&lt;74.5,"3",IF(J4&lt;79.5,"3.5",IF(J4&gt;=79.5,"4"))))))))</f>
        <v>0</v>
      </c>
      <c r="L4" s="139">
        <f>สรุปสุขศึกษา!E3</f>
        <v>0</v>
      </c>
      <c r="M4" s="140" t="str">
        <f>IF(L4&lt;49.5,"0",IF(L4&lt;54.5,"1",IF(L4&lt;59.5,"1.5",IF(L4&lt;64.5,"2",IF(L4&lt;69.5,"2.5",IF(L4&lt;74.5,"3",IF(L4&lt;79.5,"3.5",IF(L4&gt;=79.5,"4"))))))))</f>
        <v>0</v>
      </c>
      <c r="N4" s="139">
        <f>สรุปศิลปะ!E3</f>
        <v>0</v>
      </c>
      <c r="O4" s="140" t="str">
        <f>IF(N4&lt;49.5,"0",IF(N4&lt;54.5,"1",IF(N4&lt;59.5,"1.5",IF(N4&lt;64.5,"2",IF(N4&lt;69.5,"2.5",IF(N4&lt;74.5,"3",IF(N4&lt;79.5,"3.5",IF(N4&gt;=79.5,"4"))))))))</f>
        <v>0</v>
      </c>
      <c r="P4" s="139">
        <f>สรุปการงาน!E3</f>
        <v>0</v>
      </c>
      <c r="Q4" s="140" t="str">
        <f>IF(P4&lt;49.5,"0",IF(P4&lt;54.5,"1",IF(P4&lt;59.5,"1.5",IF(P4&lt;64.5,"2",IF(P4&lt;69.5,"2.5",IF(P4&lt;74.5,"3",IF(P4&lt;79.5,"3.5",IF(P4&gt;=79.5,"4"))))))))</f>
        <v>0</v>
      </c>
      <c r="R4" s="139">
        <f>สรุปภาษาต่างประเทศ!E3</f>
        <v>0</v>
      </c>
      <c r="S4" s="140" t="str">
        <f>IF(R4&lt;49.5,"0",IF(R4&lt;54.5,"1",IF(R4&lt;59.5,"1.5",IF(R4&lt;64.5,"2",IF(R4&lt;69.5,"2.5",IF(R4&lt;74.5,"3",IF(R4&lt;79.5,"3.5",IF(R4&gt;=79.5,"4"))))))))</f>
        <v>0</v>
      </c>
      <c r="T4" s="139">
        <f>สรุปต้านทุจริต!E3</f>
        <v>0</v>
      </c>
      <c r="U4" s="361" t="str">
        <f>IF(T4&lt;49.5,"0",IF(T4&lt;54.5,"1",IF(T4&lt;59.5,"1.5",IF(T4&lt;64.5,"2",IF(T4&lt;69.5,"2.5",IF(T4&lt;74.5,"3",IF(T4&lt;79.5,"3.5",IF(T4&gt;=79.5,"4"))))))))</f>
        <v>0</v>
      </c>
      <c r="V4" s="476">
        <f>สรุปอังกฤษเพิ่ม!E3</f>
        <v>0</v>
      </c>
      <c r="W4" s="132" t="str">
        <f>IF(V4&lt;49.5,"0",IF(V4&lt;54.5,"1",IF(V4&lt;59.5,"1.5",IF(V4&lt;64.5,"2",IF(V4&lt;69.5,"2.5",IF(V4&lt;74.5,"3",IF(V4&lt;79.5,"3.5",IF(V4&gt;=79.5,"4"))))))))</f>
        <v>0</v>
      </c>
    </row>
    <row r="5" spans="1:23" s="131" customFormat="1" ht="15" customHeight="1" x14ac:dyDescent="0.25">
      <c r="A5" s="141">
        <v>2</v>
      </c>
      <c r="B5" s="133">
        <f>สรุปภาษาไทย!E4</f>
        <v>0</v>
      </c>
      <c r="C5" s="137" t="str">
        <f t="shared" ref="C5:C45" si="0">IF(B5&lt;49.5,"0",IF(B5&lt;54.5,"1",IF(B5&lt;59.5,"1.5",IF(B5&lt;64.5,"2",IF(B5&lt;69.5,"2.5",IF(B5&lt;74.5,"3",IF(B5&lt;79.5,"3.5",IF(B5&gt;=79.5,"4"))))))))</f>
        <v>0</v>
      </c>
      <c r="D5" s="133">
        <f>สรุปคณิต!E4</f>
        <v>0</v>
      </c>
      <c r="E5" s="137" t="str">
        <f t="shared" ref="E5:E45" si="1">IF(D5&lt;49.5,"0",IF(D5&lt;54.5,"1",IF(D5&lt;59.5,"1.5",IF(D5&lt;64.5,"2",IF(D5&lt;69.5,"2.5",IF(D5&lt;74.5,"3",IF(D5&lt;79.5,"3.5",IF(D5&gt;=79.5,"4"))))))))</f>
        <v>0</v>
      </c>
      <c r="F5" s="133">
        <f>สรุปวิทย์!E4</f>
        <v>0</v>
      </c>
      <c r="G5" s="137" t="str">
        <f t="shared" ref="G5:G45" si="2">IF(F5&lt;49.5,"0",IF(F5&lt;54.5,"1",IF(F5&lt;59.5,"1.5",IF(F5&lt;64.5,"2",IF(F5&lt;69.5,"2.5",IF(F5&lt;74.5,"3",IF(F5&lt;79.5,"3.5",IF(F5&gt;=79.5,"4"))))))))</f>
        <v>0</v>
      </c>
      <c r="H5" s="133">
        <f>สรุปสังคม!E4</f>
        <v>0</v>
      </c>
      <c r="I5" s="137" t="str">
        <f t="shared" ref="I5:I45" si="3">IF(H5&lt;49.5,"0",IF(H5&lt;54.5,"1",IF(H5&lt;59.5,"1.5",IF(H5&lt;64.5,"2",IF(H5&lt;69.5,"2.5",IF(H5&lt;74.5,"3",IF(H5&lt;79.5,"3.5",IF(H5&gt;=79.5,"4"))))))))</f>
        <v>0</v>
      </c>
      <c r="J5" s="133">
        <f>สรุปประวัติ!E4</f>
        <v>0</v>
      </c>
      <c r="K5" s="137" t="str">
        <f t="shared" ref="K5:K45" si="4">IF(J5&lt;49.5,"0",IF(J5&lt;54.5,"1",IF(J5&lt;59.5,"1.5",IF(J5&lt;64.5,"2",IF(J5&lt;69.5,"2.5",IF(J5&lt;74.5,"3",IF(J5&lt;79.5,"3.5",IF(J5&gt;=79.5,"4"))))))))</f>
        <v>0</v>
      </c>
      <c r="L5" s="133">
        <f>สรุปสุขศึกษา!E4</f>
        <v>0</v>
      </c>
      <c r="M5" s="137" t="str">
        <f t="shared" ref="M5:M45" si="5">IF(L5&lt;49.5,"0",IF(L5&lt;54.5,"1",IF(L5&lt;59.5,"1.5",IF(L5&lt;64.5,"2",IF(L5&lt;69.5,"2.5",IF(L5&lt;74.5,"3",IF(L5&lt;79.5,"3.5",IF(L5&gt;=79.5,"4"))))))))</f>
        <v>0</v>
      </c>
      <c r="N5" s="133">
        <f>สรุปศิลปะ!E4</f>
        <v>0</v>
      </c>
      <c r="O5" s="137" t="str">
        <f t="shared" ref="O5:O45" si="6">IF(N5&lt;49.5,"0",IF(N5&lt;54.5,"1",IF(N5&lt;59.5,"1.5",IF(N5&lt;64.5,"2",IF(N5&lt;69.5,"2.5",IF(N5&lt;74.5,"3",IF(N5&lt;79.5,"3.5",IF(N5&gt;=79.5,"4"))))))))</f>
        <v>0</v>
      </c>
      <c r="P5" s="133">
        <f>สรุปการงาน!E4</f>
        <v>0</v>
      </c>
      <c r="Q5" s="137" t="str">
        <f t="shared" ref="Q5:Q45" si="7">IF(P5&lt;49.5,"0",IF(P5&lt;54.5,"1",IF(P5&lt;59.5,"1.5",IF(P5&lt;64.5,"2",IF(P5&lt;69.5,"2.5",IF(P5&lt;74.5,"3",IF(P5&lt;79.5,"3.5",IF(P5&gt;=79.5,"4"))))))))</f>
        <v>0</v>
      </c>
      <c r="R5" s="133">
        <f>สรุปภาษาต่างประเทศ!E4</f>
        <v>0</v>
      </c>
      <c r="S5" s="137" t="str">
        <f t="shared" ref="S5:S45" si="8">IF(R5&lt;49.5,"0",IF(R5&lt;54.5,"1",IF(R5&lt;59.5,"1.5",IF(R5&lt;64.5,"2",IF(R5&lt;69.5,"2.5",IF(R5&lt;74.5,"3",IF(R5&lt;79.5,"3.5",IF(R5&gt;=79.5,"4"))))))))</f>
        <v>0</v>
      </c>
      <c r="T5" s="133">
        <f>สรุปต้านทุจริต!E4</f>
        <v>0</v>
      </c>
      <c r="U5" s="362" t="str">
        <f t="shared" ref="U5:U45" si="9">IF(T5&lt;49.5,"0",IF(T5&lt;54.5,"1",IF(T5&lt;59.5,"1.5",IF(T5&lt;64.5,"2",IF(T5&lt;69.5,"2.5",IF(T5&lt;74.5,"3",IF(T5&lt;79.5,"3.5",IF(T5&gt;=79.5,"4"))))))))</f>
        <v>0</v>
      </c>
      <c r="V5" s="133">
        <f>สรุปอังกฤษเพิ่ม!E4</f>
        <v>0</v>
      </c>
      <c r="W5" s="142" t="str">
        <f t="shared" ref="W5:W45" si="10">IF(V5&lt;49.5,"0",IF(V5&lt;54.5,"1",IF(V5&lt;59.5,"1.5",IF(V5&lt;64.5,"2",IF(V5&lt;69.5,"2.5",IF(V5&lt;74.5,"3",IF(V5&lt;79.5,"3.5",IF(V5&gt;=79.5,"4"))))))))</f>
        <v>0</v>
      </c>
    </row>
    <row r="6" spans="1:23" s="131" customFormat="1" ht="15" customHeight="1" x14ac:dyDescent="0.25">
      <c r="A6" s="141">
        <v>3</v>
      </c>
      <c r="B6" s="133">
        <f>สรุปภาษาไทย!E5</f>
        <v>0</v>
      </c>
      <c r="C6" s="137" t="str">
        <f t="shared" si="0"/>
        <v>0</v>
      </c>
      <c r="D6" s="133">
        <f>สรุปคณิต!E5</f>
        <v>0</v>
      </c>
      <c r="E6" s="137" t="str">
        <f t="shared" si="1"/>
        <v>0</v>
      </c>
      <c r="F6" s="133">
        <f>สรุปวิทย์!E5</f>
        <v>0</v>
      </c>
      <c r="G6" s="137" t="str">
        <f t="shared" si="2"/>
        <v>0</v>
      </c>
      <c r="H6" s="133">
        <f>สรุปสังคม!E5</f>
        <v>0</v>
      </c>
      <c r="I6" s="137" t="str">
        <f t="shared" si="3"/>
        <v>0</v>
      </c>
      <c r="J6" s="133">
        <f>สรุปประวัติ!E5</f>
        <v>0</v>
      </c>
      <c r="K6" s="137" t="str">
        <f t="shared" si="4"/>
        <v>0</v>
      </c>
      <c r="L6" s="133">
        <f>สรุปสุขศึกษา!E5</f>
        <v>0</v>
      </c>
      <c r="M6" s="137" t="str">
        <f t="shared" si="5"/>
        <v>0</v>
      </c>
      <c r="N6" s="133">
        <f>สรุปศิลปะ!E5</f>
        <v>0</v>
      </c>
      <c r="O6" s="137" t="str">
        <f t="shared" si="6"/>
        <v>0</v>
      </c>
      <c r="P6" s="133">
        <f>สรุปการงาน!E5</f>
        <v>0</v>
      </c>
      <c r="Q6" s="137" t="str">
        <f t="shared" si="7"/>
        <v>0</v>
      </c>
      <c r="R6" s="133">
        <f>สรุปภาษาต่างประเทศ!E5</f>
        <v>0</v>
      </c>
      <c r="S6" s="137" t="str">
        <f t="shared" si="8"/>
        <v>0</v>
      </c>
      <c r="T6" s="133">
        <f>สรุปต้านทุจริต!E5</f>
        <v>0</v>
      </c>
      <c r="U6" s="362" t="str">
        <f t="shared" si="9"/>
        <v>0</v>
      </c>
      <c r="V6" s="133">
        <f>สรุปอังกฤษเพิ่ม!E5</f>
        <v>0</v>
      </c>
      <c r="W6" s="142" t="str">
        <f t="shared" si="10"/>
        <v>0</v>
      </c>
    </row>
    <row r="7" spans="1:23" s="131" customFormat="1" ht="15" customHeight="1" x14ac:dyDescent="0.25">
      <c r="A7" s="141">
        <v>4</v>
      </c>
      <c r="B7" s="133">
        <f>สรุปภาษาไทย!E6</f>
        <v>0</v>
      </c>
      <c r="C7" s="137" t="str">
        <f t="shared" si="0"/>
        <v>0</v>
      </c>
      <c r="D7" s="133">
        <f>สรุปคณิต!E6</f>
        <v>0</v>
      </c>
      <c r="E7" s="137" t="str">
        <f t="shared" si="1"/>
        <v>0</v>
      </c>
      <c r="F7" s="133">
        <f>สรุปวิทย์!E6</f>
        <v>0</v>
      </c>
      <c r="G7" s="137" t="str">
        <f t="shared" si="2"/>
        <v>0</v>
      </c>
      <c r="H7" s="133">
        <f>สรุปสังคม!E6</f>
        <v>0</v>
      </c>
      <c r="I7" s="137" t="str">
        <f t="shared" si="3"/>
        <v>0</v>
      </c>
      <c r="J7" s="133">
        <f>สรุปประวัติ!E6</f>
        <v>0</v>
      </c>
      <c r="K7" s="137" t="str">
        <f t="shared" si="4"/>
        <v>0</v>
      </c>
      <c r="L7" s="133">
        <f>สรุปสุขศึกษา!E6</f>
        <v>0</v>
      </c>
      <c r="M7" s="137" t="str">
        <f t="shared" si="5"/>
        <v>0</v>
      </c>
      <c r="N7" s="133">
        <f>สรุปศิลปะ!E6</f>
        <v>0</v>
      </c>
      <c r="O7" s="137" t="str">
        <f t="shared" si="6"/>
        <v>0</v>
      </c>
      <c r="P7" s="133">
        <f>สรุปการงาน!E6</f>
        <v>0</v>
      </c>
      <c r="Q7" s="137" t="str">
        <f t="shared" si="7"/>
        <v>0</v>
      </c>
      <c r="R7" s="133">
        <f>สรุปภาษาต่างประเทศ!E6</f>
        <v>0</v>
      </c>
      <c r="S7" s="137" t="str">
        <f t="shared" si="8"/>
        <v>0</v>
      </c>
      <c r="T7" s="133">
        <f>สรุปต้านทุจริต!E6</f>
        <v>0</v>
      </c>
      <c r="U7" s="362" t="str">
        <f t="shared" si="9"/>
        <v>0</v>
      </c>
      <c r="V7" s="133">
        <f>สรุปอังกฤษเพิ่ม!E6</f>
        <v>0</v>
      </c>
      <c r="W7" s="142" t="str">
        <f t="shared" si="10"/>
        <v>0</v>
      </c>
    </row>
    <row r="8" spans="1:23" s="131" customFormat="1" ht="15" customHeight="1" thickBot="1" x14ac:dyDescent="0.3">
      <c r="A8" s="147">
        <v>5</v>
      </c>
      <c r="B8" s="148">
        <f>สรุปภาษาไทย!E7</f>
        <v>0</v>
      </c>
      <c r="C8" s="149" t="str">
        <f t="shared" si="0"/>
        <v>0</v>
      </c>
      <c r="D8" s="148">
        <f>สรุปคณิต!E7</f>
        <v>0</v>
      </c>
      <c r="E8" s="149" t="str">
        <f t="shared" si="1"/>
        <v>0</v>
      </c>
      <c r="F8" s="148">
        <f>สรุปวิทย์!E7</f>
        <v>0</v>
      </c>
      <c r="G8" s="149" t="str">
        <f t="shared" si="2"/>
        <v>0</v>
      </c>
      <c r="H8" s="148">
        <f>สรุปสังคม!E7</f>
        <v>0</v>
      </c>
      <c r="I8" s="149" t="str">
        <f t="shared" si="3"/>
        <v>0</v>
      </c>
      <c r="J8" s="148">
        <f>สรุปประวัติ!E7</f>
        <v>0</v>
      </c>
      <c r="K8" s="149" t="str">
        <f t="shared" si="4"/>
        <v>0</v>
      </c>
      <c r="L8" s="148">
        <f>สรุปสุขศึกษา!E7</f>
        <v>0</v>
      </c>
      <c r="M8" s="149" t="str">
        <f t="shared" si="5"/>
        <v>0</v>
      </c>
      <c r="N8" s="148">
        <f>สรุปศิลปะ!E7</f>
        <v>0</v>
      </c>
      <c r="O8" s="149" t="str">
        <f t="shared" si="6"/>
        <v>0</v>
      </c>
      <c r="P8" s="148">
        <f>สรุปการงาน!E7</f>
        <v>0</v>
      </c>
      <c r="Q8" s="149" t="str">
        <f t="shared" si="7"/>
        <v>0</v>
      </c>
      <c r="R8" s="148">
        <f>สรุปภาษาต่างประเทศ!E7</f>
        <v>0</v>
      </c>
      <c r="S8" s="149" t="str">
        <f t="shared" si="8"/>
        <v>0</v>
      </c>
      <c r="T8" s="148">
        <f>สรุปต้านทุจริต!E7</f>
        <v>0</v>
      </c>
      <c r="U8" s="363" t="str">
        <f t="shared" si="9"/>
        <v>0</v>
      </c>
      <c r="V8" s="477">
        <f>สรุปอังกฤษเพิ่ม!E7</f>
        <v>0</v>
      </c>
      <c r="W8" s="150" t="str">
        <f t="shared" si="10"/>
        <v>0</v>
      </c>
    </row>
    <row r="9" spans="1:23" s="131" customFormat="1" ht="15" customHeight="1" x14ac:dyDescent="0.25">
      <c r="A9" s="138">
        <v>6</v>
      </c>
      <c r="B9" s="139">
        <f>สรุปภาษาไทย!E8</f>
        <v>0</v>
      </c>
      <c r="C9" s="140" t="str">
        <f t="shared" si="0"/>
        <v>0</v>
      </c>
      <c r="D9" s="139">
        <f>สรุปคณิต!E8</f>
        <v>0</v>
      </c>
      <c r="E9" s="140" t="str">
        <f t="shared" si="1"/>
        <v>0</v>
      </c>
      <c r="F9" s="139">
        <f>สรุปวิทย์!E8</f>
        <v>0</v>
      </c>
      <c r="G9" s="140" t="str">
        <f t="shared" si="2"/>
        <v>0</v>
      </c>
      <c r="H9" s="139">
        <f>สรุปสังคม!E8</f>
        <v>0</v>
      </c>
      <c r="I9" s="140" t="str">
        <f t="shared" si="3"/>
        <v>0</v>
      </c>
      <c r="J9" s="139">
        <f>สรุปประวัติ!E8</f>
        <v>0</v>
      </c>
      <c r="K9" s="140" t="str">
        <f t="shared" si="4"/>
        <v>0</v>
      </c>
      <c r="L9" s="139">
        <f>สรุปสุขศึกษา!E8</f>
        <v>0</v>
      </c>
      <c r="M9" s="140" t="str">
        <f t="shared" si="5"/>
        <v>0</v>
      </c>
      <c r="N9" s="139">
        <f>สรุปศิลปะ!E8</f>
        <v>0</v>
      </c>
      <c r="O9" s="140" t="str">
        <f t="shared" si="6"/>
        <v>0</v>
      </c>
      <c r="P9" s="139">
        <f>สรุปการงาน!E8</f>
        <v>0</v>
      </c>
      <c r="Q9" s="140" t="str">
        <f t="shared" si="7"/>
        <v>0</v>
      </c>
      <c r="R9" s="139">
        <f>สรุปภาษาต่างประเทศ!E8</f>
        <v>0</v>
      </c>
      <c r="S9" s="140" t="str">
        <f t="shared" si="8"/>
        <v>0</v>
      </c>
      <c r="T9" s="139">
        <f>สรุปต้านทุจริต!E8</f>
        <v>0</v>
      </c>
      <c r="U9" s="361" t="str">
        <f t="shared" si="9"/>
        <v>0</v>
      </c>
      <c r="V9" s="476">
        <f>สรุปอังกฤษเพิ่ม!E8</f>
        <v>0</v>
      </c>
      <c r="W9" s="132" t="str">
        <f t="shared" si="10"/>
        <v>0</v>
      </c>
    </row>
    <row r="10" spans="1:23" s="131" customFormat="1" ht="15" customHeight="1" x14ac:dyDescent="0.25">
      <c r="A10" s="141">
        <v>7</v>
      </c>
      <c r="B10" s="133">
        <f>สรุปภาษาไทย!E9</f>
        <v>0</v>
      </c>
      <c r="C10" s="137" t="str">
        <f t="shared" si="0"/>
        <v>0</v>
      </c>
      <c r="D10" s="133">
        <f>สรุปคณิต!E9</f>
        <v>0</v>
      </c>
      <c r="E10" s="137" t="str">
        <f t="shared" si="1"/>
        <v>0</v>
      </c>
      <c r="F10" s="133">
        <f>สรุปวิทย์!E9</f>
        <v>0</v>
      </c>
      <c r="G10" s="137" t="str">
        <f t="shared" si="2"/>
        <v>0</v>
      </c>
      <c r="H10" s="133">
        <f>สรุปสังคม!E9</f>
        <v>0</v>
      </c>
      <c r="I10" s="137" t="str">
        <f t="shared" si="3"/>
        <v>0</v>
      </c>
      <c r="J10" s="133">
        <f>สรุปประวัติ!E9</f>
        <v>0</v>
      </c>
      <c r="K10" s="137" t="str">
        <f t="shared" si="4"/>
        <v>0</v>
      </c>
      <c r="L10" s="133">
        <f>สรุปสุขศึกษา!E9</f>
        <v>0</v>
      </c>
      <c r="M10" s="137" t="str">
        <f t="shared" si="5"/>
        <v>0</v>
      </c>
      <c r="N10" s="133">
        <f>สรุปศิลปะ!E9</f>
        <v>0</v>
      </c>
      <c r="O10" s="137" t="str">
        <f t="shared" si="6"/>
        <v>0</v>
      </c>
      <c r="P10" s="133">
        <f>สรุปการงาน!E9</f>
        <v>0</v>
      </c>
      <c r="Q10" s="137" t="str">
        <f t="shared" si="7"/>
        <v>0</v>
      </c>
      <c r="R10" s="133">
        <f>สรุปภาษาต่างประเทศ!E9</f>
        <v>0</v>
      </c>
      <c r="S10" s="137" t="str">
        <f t="shared" si="8"/>
        <v>0</v>
      </c>
      <c r="T10" s="133">
        <f>สรุปต้านทุจริต!E9</f>
        <v>0</v>
      </c>
      <c r="U10" s="362" t="str">
        <f t="shared" si="9"/>
        <v>0</v>
      </c>
      <c r="V10" s="133">
        <f>สรุปอังกฤษเพิ่ม!E9</f>
        <v>0</v>
      </c>
      <c r="W10" s="142" t="str">
        <f t="shared" si="10"/>
        <v>0</v>
      </c>
    </row>
    <row r="11" spans="1:23" s="131" customFormat="1" ht="15" customHeight="1" x14ac:dyDescent="0.25">
      <c r="A11" s="141">
        <v>8</v>
      </c>
      <c r="B11" s="133">
        <f>สรุปภาษาไทย!E10</f>
        <v>0</v>
      </c>
      <c r="C11" s="137" t="str">
        <f t="shared" si="0"/>
        <v>0</v>
      </c>
      <c r="D11" s="133">
        <f>สรุปคณิต!E10</f>
        <v>0</v>
      </c>
      <c r="E11" s="137" t="str">
        <f t="shared" si="1"/>
        <v>0</v>
      </c>
      <c r="F11" s="133">
        <f>สรุปวิทย์!E10</f>
        <v>0</v>
      </c>
      <c r="G11" s="137" t="str">
        <f t="shared" si="2"/>
        <v>0</v>
      </c>
      <c r="H11" s="133">
        <f>สรุปสังคม!E10</f>
        <v>0</v>
      </c>
      <c r="I11" s="137" t="str">
        <f t="shared" si="3"/>
        <v>0</v>
      </c>
      <c r="J11" s="133">
        <f>สรุปประวัติ!E10</f>
        <v>0</v>
      </c>
      <c r="K11" s="137" t="str">
        <f t="shared" si="4"/>
        <v>0</v>
      </c>
      <c r="L11" s="133">
        <f>สรุปสุขศึกษา!E10</f>
        <v>0</v>
      </c>
      <c r="M11" s="137" t="str">
        <f t="shared" si="5"/>
        <v>0</v>
      </c>
      <c r="N11" s="133">
        <f>สรุปศิลปะ!E10</f>
        <v>0</v>
      </c>
      <c r="O11" s="137" t="str">
        <f t="shared" si="6"/>
        <v>0</v>
      </c>
      <c r="P11" s="133">
        <f>สรุปการงาน!E10</f>
        <v>0</v>
      </c>
      <c r="Q11" s="137" t="str">
        <f t="shared" si="7"/>
        <v>0</v>
      </c>
      <c r="R11" s="133">
        <f>สรุปภาษาต่างประเทศ!E10</f>
        <v>0</v>
      </c>
      <c r="S11" s="137" t="str">
        <f t="shared" si="8"/>
        <v>0</v>
      </c>
      <c r="T11" s="133">
        <f>สรุปต้านทุจริต!E10</f>
        <v>0</v>
      </c>
      <c r="U11" s="362" t="str">
        <f t="shared" si="9"/>
        <v>0</v>
      </c>
      <c r="V11" s="133">
        <f>สรุปอังกฤษเพิ่ม!E10</f>
        <v>0</v>
      </c>
      <c r="W11" s="142" t="str">
        <f t="shared" si="10"/>
        <v>0</v>
      </c>
    </row>
    <row r="12" spans="1:23" s="131" customFormat="1" ht="15" customHeight="1" x14ac:dyDescent="0.25">
      <c r="A12" s="141">
        <v>9</v>
      </c>
      <c r="B12" s="133">
        <f>สรุปภาษาไทย!E11</f>
        <v>0</v>
      </c>
      <c r="C12" s="137" t="str">
        <f t="shared" si="0"/>
        <v>0</v>
      </c>
      <c r="D12" s="133">
        <f>สรุปคณิต!E11</f>
        <v>0</v>
      </c>
      <c r="E12" s="137" t="str">
        <f t="shared" si="1"/>
        <v>0</v>
      </c>
      <c r="F12" s="133">
        <f>สรุปวิทย์!E11</f>
        <v>0</v>
      </c>
      <c r="G12" s="137" t="str">
        <f t="shared" si="2"/>
        <v>0</v>
      </c>
      <c r="H12" s="133">
        <f>สรุปสังคม!E11</f>
        <v>0</v>
      </c>
      <c r="I12" s="137" t="str">
        <f t="shared" si="3"/>
        <v>0</v>
      </c>
      <c r="J12" s="133">
        <f>สรุปประวัติ!E11</f>
        <v>0</v>
      </c>
      <c r="K12" s="137" t="str">
        <f t="shared" si="4"/>
        <v>0</v>
      </c>
      <c r="L12" s="133">
        <f>สรุปสุขศึกษา!E11</f>
        <v>0</v>
      </c>
      <c r="M12" s="137" t="str">
        <f t="shared" si="5"/>
        <v>0</v>
      </c>
      <c r="N12" s="133">
        <f>สรุปศิลปะ!E11</f>
        <v>0</v>
      </c>
      <c r="O12" s="137" t="str">
        <f t="shared" si="6"/>
        <v>0</v>
      </c>
      <c r="P12" s="133">
        <f>สรุปการงาน!E11</f>
        <v>0</v>
      </c>
      <c r="Q12" s="137" t="str">
        <f t="shared" si="7"/>
        <v>0</v>
      </c>
      <c r="R12" s="133">
        <f>สรุปภาษาต่างประเทศ!E11</f>
        <v>0</v>
      </c>
      <c r="S12" s="137" t="str">
        <f t="shared" si="8"/>
        <v>0</v>
      </c>
      <c r="T12" s="133">
        <f>สรุปต้านทุจริต!E11</f>
        <v>0</v>
      </c>
      <c r="U12" s="362" t="str">
        <f t="shared" si="9"/>
        <v>0</v>
      </c>
      <c r="V12" s="133">
        <f>สรุปอังกฤษเพิ่ม!E11</f>
        <v>0</v>
      </c>
      <c r="W12" s="142" t="str">
        <f t="shared" si="10"/>
        <v>0</v>
      </c>
    </row>
    <row r="13" spans="1:23" s="131" customFormat="1" ht="15" customHeight="1" thickBot="1" x14ac:dyDescent="0.3">
      <c r="A13" s="147">
        <v>10</v>
      </c>
      <c r="B13" s="148">
        <f>สรุปภาษาไทย!E12</f>
        <v>0</v>
      </c>
      <c r="C13" s="149" t="str">
        <f t="shared" si="0"/>
        <v>0</v>
      </c>
      <c r="D13" s="148">
        <f>สรุปคณิต!E12</f>
        <v>0</v>
      </c>
      <c r="E13" s="149" t="str">
        <f t="shared" si="1"/>
        <v>0</v>
      </c>
      <c r="F13" s="148">
        <f>สรุปวิทย์!E12</f>
        <v>0</v>
      </c>
      <c r="G13" s="149" t="str">
        <f t="shared" si="2"/>
        <v>0</v>
      </c>
      <c r="H13" s="148">
        <f>สรุปสังคม!E12</f>
        <v>0</v>
      </c>
      <c r="I13" s="149" t="str">
        <f t="shared" si="3"/>
        <v>0</v>
      </c>
      <c r="J13" s="148">
        <f>สรุปประวัติ!E12</f>
        <v>0</v>
      </c>
      <c r="K13" s="149" t="str">
        <f t="shared" si="4"/>
        <v>0</v>
      </c>
      <c r="L13" s="148">
        <f>สรุปสุขศึกษา!E12</f>
        <v>0</v>
      </c>
      <c r="M13" s="149" t="str">
        <f t="shared" si="5"/>
        <v>0</v>
      </c>
      <c r="N13" s="148">
        <f>สรุปศิลปะ!E12</f>
        <v>0</v>
      </c>
      <c r="O13" s="149" t="str">
        <f t="shared" si="6"/>
        <v>0</v>
      </c>
      <c r="P13" s="148">
        <f>สรุปการงาน!E12</f>
        <v>0</v>
      </c>
      <c r="Q13" s="149" t="str">
        <f t="shared" si="7"/>
        <v>0</v>
      </c>
      <c r="R13" s="148">
        <f>สรุปภาษาต่างประเทศ!E12</f>
        <v>0</v>
      </c>
      <c r="S13" s="149" t="str">
        <f t="shared" si="8"/>
        <v>0</v>
      </c>
      <c r="T13" s="148">
        <f>สรุปต้านทุจริต!E12</f>
        <v>0</v>
      </c>
      <c r="U13" s="363" t="str">
        <f t="shared" si="9"/>
        <v>0</v>
      </c>
      <c r="V13" s="477">
        <f>สรุปอังกฤษเพิ่ม!E12</f>
        <v>0</v>
      </c>
      <c r="W13" s="150" t="str">
        <f t="shared" si="10"/>
        <v>0</v>
      </c>
    </row>
    <row r="14" spans="1:23" s="131" customFormat="1" ht="15" customHeight="1" x14ac:dyDescent="0.25">
      <c r="A14" s="138">
        <v>11</v>
      </c>
      <c r="B14" s="139">
        <f>สรุปภาษาไทย!E13</f>
        <v>0</v>
      </c>
      <c r="C14" s="140" t="str">
        <f t="shared" si="0"/>
        <v>0</v>
      </c>
      <c r="D14" s="139">
        <f>สรุปคณิต!E13</f>
        <v>0</v>
      </c>
      <c r="E14" s="140" t="str">
        <f t="shared" si="1"/>
        <v>0</v>
      </c>
      <c r="F14" s="139">
        <f>สรุปวิทย์!E13</f>
        <v>0</v>
      </c>
      <c r="G14" s="140" t="str">
        <f t="shared" si="2"/>
        <v>0</v>
      </c>
      <c r="H14" s="139">
        <f>สรุปสังคม!E13</f>
        <v>0</v>
      </c>
      <c r="I14" s="140" t="str">
        <f t="shared" si="3"/>
        <v>0</v>
      </c>
      <c r="J14" s="139">
        <f>สรุปประวัติ!E13</f>
        <v>0</v>
      </c>
      <c r="K14" s="140" t="str">
        <f t="shared" si="4"/>
        <v>0</v>
      </c>
      <c r="L14" s="139">
        <f>สรุปสุขศึกษา!E13</f>
        <v>0</v>
      </c>
      <c r="M14" s="140" t="str">
        <f t="shared" si="5"/>
        <v>0</v>
      </c>
      <c r="N14" s="139">
        <f>สรุปศิลปะ!E13</f>
        <v>0</v>
      </c>
      <c r="O14" s="140" t="str">
        <f t="shared" si="6"/>
        <v>0</v>
      </c>
      <c r="P14" s="139">
        <f>สรุปการงาน!E13</f>
        <v>0</v>
      </c>
      <c r="Q14" s="140" t="str">
        <f t="shared" si="7"/>
        <v>0</v>
      </c>
      <c r="R14" s="139">
        <f>สรุปภาษาต่างประเทศ!E13</f>
        <v>0</v>
      </c>
      <c r="S14" s="140" t="str">
        <f t="shared" si="8"/>
        <v>0</v>
      </c>
      <c r="T14" s="139">
        <f>สรุปต้านทุจริต!E13</f>
        <v>0</v>
      </c>
      <c r="U14" s="361" t="str">
        <f t="shared" si="9"/>
        <v>0</v>
      </c>
      <c r="V14" s="476">
        <f>สรุปอังกฤษเพิ่ม!E13</f>
        <v>0</v>
      </c>
      <c r="W14" s="132" t="str">
        <f t="shared" si="10"/>
        <v>0</v>
      </c>
    </row>
    <row r="15" spans="1:23" s="131" customFormat="1" ht="15" customHeight="1" x14ac:dyDescent="0.25">
      <c r="A15" s="141">
        <v>12</v>
      </c>
      <c r="B15" s="133">
        <f>สรุปภาษาไทย!E14</f>
        <v>0</v>
      </c>
      <c r="C15" s="137" t="str">
        <f t="shared" si="0"/>
        <v>0</v>
      </c>
      <c r="D15" s="133">
        <f>สรุปคณิต!E14</f>
        <v>0</v>
      </c>
      <c r="E15" s="137" t="str">
        <f t="shared" si="1"/>
        <v>0</v>
      </c>
      <c r="F15" s="133">
        <f>สรุปวิทย์!E14</f>
        <v>0</v>
      </c>
      <c r="G15" s="137" t="str">
        <f t="shared" si="2"/>
        <v>0</v>
      </c>
      <c r="H15" s="133">
        <f>สรุปสังคม!E14</f>
        <v>0</v>
      </c>
      <c r="I15" s="137" t="str">
        <f t="shared" si="3"/>
        <v>0</v>
      </c>
      <c r="J15" s="133">
        <f>สรุปประวัติ!E14</f>
        <v>0</v>
      </c>
      <c r="K15" s="137" t="str">
        <f t="shared" si="4"/>
        <v>0</v>
      </c>
      <c r="L15" s="133">
        <f>สรุปสุขศึกษา!E14</f>
        <v>0</v>
      </c>
      <c r="M15" s="137" t="str">
        <f t="shared" si="5"/>
        <v>0</v>
      </c>
      <c r="N15" s="133">
        <f>สรุปศิลปะ!E14</f>
        <v>0</v>
      </c>
      <c r="O15" s="137" t="str">
        <f t="shared" si="6"/>
        <v>0</v>
      </c>
      <c r="P15" s="133">
        <f>สรุปการงาน!E14</f>
        <v>0</v>
      </c>
      <c r="Q15" s="137" t="str">
        <f t="shared" si="7"/>
        <v>0</v>
      </c>
      <c r="R15" s="133">
        <f>สรุปภาษาต่างประเทศ!E14</f>
        <v>0</v>
      </c>
      <c r="S15" s="137" t="str">
        <f t="shared" si="8"/>
        <v>0</v>
      </c>
      <c r="T15" s="133">
        <f>สรุปต้านทุจริต!E14</f>
        <v>0</v>
      </c>
      <c r="U15" s="362" t="str">
        <f t="shared" si="9"/>
        <v>0</v>
      </c>
      <c r="V15" s="133">
        <f>สรุปอังกฤษเพิ่ม!E14</f>
        <v>0</v>
      </c>
      <c r="W15" s="142" t="str">
        <f t="shared" si="10"/>
        <v>0</v>
      </c>
    </row>
    <row r="16" spans="1:23" s="131" customFormat="1" ht="15" customHeight="1" x14ac:dyDescent="0.25">
      <c r="A16" s="141">
        <v>13</v>
      </c>
      <c r="B16" s="133">
        <f>สรุปภาษาไทย!E15</f>
        <v>0</v>
      </c>
      <c r="C16" s="137" t="str">
        <f t="shared" si="0"/>
        <v>0</v>
      </c>
      <c r="D16" s="133">
        <f>สรุปคณิต!E15</f>
        <v>0</v>
      </c>
      <c r="E16" s="137" t="str">
        <f t="shared" si="1"/>
        <v>0</v>
      </c>
      <c r="F16" s="133">
        <f>สรุปวิทย์!E15</f>
        <v>0</v>
      </c>
      <c r="G16" s="137" t="str">
        <f t="shared" si="2"/>
        <v>0</v>
      </c>
      <c r="H16" s="133">
        <f>สรุปสังคม!E15</f>
        <v>0</v>
      </c>
      <c r="I16" s="137" t="str">
        <f t="shared" si="3"/>
        <v>0</v>
      </c>
      <c r="J16" s="133">
        <f>สรุปประวัติ!E15</f>
        <v>0</v>
      </c>
      <c r="K16" s="137" t="str">
        <f t="shared" si="4"/>
        <v>0</v>
      </c>
      <c r="L16" s="133">
        <f>สรุปสุขศึกษา!E15</f>
        <v>0</v>
      </c>
      <c r="M16" s="137" t="str">
        <f t="shared" si="5"/>
        <v>0</v>
      </c>
      <c r="N16" s="133">
        <f>สรุปศิลปะ!E15</f>
        <v>0</v>
      </c>
      <c r="O16" s="137" t="str">
        <f t="shared" si="6"/>
        <v>0</v>
      </c>
      <c r="P16" s="133">
        <f>สรุปการงาน!E15</f>
        <v>0</v>
      </c>
      <c r="Q16" s="137" t="str">
        <f t="shared" si="7"/>
        <v>0</v>
      </c>
      <c r="R16" s="133">
        <f>สรุปภาษาต่างประเทศ!E15</f>
        <v>0</v>
      </c>
      <c r="S16" s="137" t="str">
        <f t="shared" si="8"/>
        <v>0</v>
      </c>
      <c r="T16" s="133">
        <f>สรุปต้านทุจริต!E15</f>
        <v>0</v>
      </c>
      <c r="U16" s="362" t="str">
        <f t="shared" si="9"/>
        <v>0</v>
      </c>
      <c r="V16" s="133">
        <f>สรุปอังกฤษเพิ่ม!E15</f>
        <v>0</v>
      </c>
      <c r="W16" s="142" t="str">
        <f t="shared" si="10"/>
        <v>0</v>
      </c>
    </row>
    <row r="17" spans="1:23" s="131" customFormat="1" ht="15" customHeight="1" x14ac:dyDescent="0.25">
      <c r="A17" s="141">
        <v>14</v>
      </c>
      <c r="B17" s="133">
        <f>สรุปภาษาไทย!E16</f>
        <v>0</v>
      </c>
      <c r="C17" s="137" t="str">
        <f t="shared" si="0"/>
        <v>0</v>
      </c>
      <c r="D17" s="133">
        <f>สรุปคณิต!E16</f>
        <v>0</v>
      </c>
      <c r="E17" s="137" t="str">
        <f t="shared" si="1"/>
        <v>0</v>
      </c>
      <c r="F17" s="133">
        <f>สรุปวิทย์!E16</f>
        <v>0</v>
      </c>
      <c r="G17" s="137" t="str">
        <f t="shared" si="2"/>
        <v>0</v>
      </c>
      <c r="H17" s="133">
        <f>สรุปสังคม!E16</f>
        <v>0</v>
      </c>
      <c r="I17" s="137" t="str">
        <f t="shared" si="3"/>
        <v>0</v>
      </c>
      <c r="J17" s="133">
        <f>สรุปประวัติ!E16</f>
        <v>0</v>
      </c>
      <c r="K17" s="137" t="str">
        <f t="shared" si="4"/>
        <v>0</v>
      </c>
      <c r="L17" s="133">
        <f>สรุปสุขศึกษา!E16</f>
        <v>0</v>
      </c>
      <c r="M17" s="137" t="str">
        <f t="shared" si="5"/>
        <v>0</v>
      </c>
      <c r="N17" s="133">
        <f>สรุปศิลปะ!E16</f>
        <v>0</v>
      </c>
      <c r="O17" s="137" t="str">
        <f t="shared" si="6"/>
        <v>0</v>
      </c>
      <c r="P17" s="133">
        <f>สรุปการงาน!E16</f>
        <v>0</v>
      </c>
      <c r="Q17" s="137" t="str">
        <f t="shared" si="7"/>
        <v>0</v>
      </c>
      <c r="R17" s="133">
        <f>สรุปภาษาต่างประเทศ!E16</f>
        <v>0</v>
      </c>
      <c r="S17" s="137" t="str">
        <f t="shared" si="8"/>
        <v>0</v>
      </c>
      <c r="T17" s="133">
        <f>สรุปต้านทุจริต!E16</f>
        <v>0</v>
      </c>
      <c r="U17" s="362" t="str">
        <f t="shared" si="9"/>
        <v>0</v>
      </c>
      <c r="V17" s="133">
        <f>สรุปอังกฤษเพิ่ม!E16</f>
        <v>0</v>
      </c>
      <c r="W17" s="142" t="str">
        <f t="shared" si="10"/>
        <v>0</v>
      </c>
    </row>
    <row r="18" spans="1:23" s="131" customFormat="1" ht="15" customHeight="1" thickBot="1" x14ac:dyDescent="0.3">
      <c r="A18" s="147">
        <v>15</v>
      </c>
      <c r="B18" s="148">
        <f>สรุปภาษาไทย!E17</f>
        <v>0</v>
      </c>
      <c r="C18" s="149" t="str">
        <f t="shared" si="0"/>
        <v>0</v>
      </c>
      <c r="D18" s="148">
        <f>สรุปคณิต!E17</f>
        <v>0</v>
      </c>
      <c r="E18" s="149" t="str">
        <f t="shared" si="1"/>
        <v>0</v>
      </c>
      <c r="F18" s="148">
        <f>สรุปวิทย์!E17</f>
        <v>0</v>
      </c>
      <c r="G18" s="149" t="str">
        <f t="shared" si="2"/>
        <v>0</v>
      </c>
      <c r="H18" s="148">
        <f>สรุปสังคม!E17</f>
        <v>0</v>
      </c>
      <c r="I18" s="149" t="str">
        <f t="shared" si="3"/>
        <v>0</v>
      </c>
      <c r="J18" s="148">
        <f>สรุปประวัติ!E17</f>
        <v>0</v>
      </c>
      <c r="K18" s="149" t="str">
        <f t="shared" si="4"/>
        <v>0</v>
      </c>
      <c r="L18" s="148">
        <f>สรุปสุขศึกษา!E17</f>
        <v>0</v>
      </c>
      <c r="M18" s="149" t="str">
        <f t="shared" si="5"/>
        <v>0</v>
      </c>
      <c r="N18" s="148">
        <f>สรุปศิลปะ!E17</f>
        <v>0</v>
      </c>
      <c r="O18" s="149" t="str">
        <f t="shared" si="6"/>
        <v>0</v>
      </c>
      <c r="P18" s="148">
        <f>สรุปการงาน!E17</f>
        <v>0</v>
      </c>
      <c r="Q18" s="149" t="str">
        <f t="shared" si="7"/>
        <v>0</v>
      </c>
      <c r="R18" s="148">
        <f>สรุปภาษาต่างประเทศ!E17</f>
        <v>0</v>
      </c>
      <c r="S18" s="149" t="str">
        <f t="shared" si="8"/>
        <v>0</v>
      </c>
      <c r="T18" s="148">
        <f>สรุปต้านทุจริต!E17</f>
        <v>0</v>
      </c>
      <c r="U18" s="363" t="str">
        <f t="shared" si="9"/>
        <v>0</v>
      </c>
      <c r="V18" s="477">
        <f>สรุปอังกฤษเพิ่ม!E17</f>
        <v>0</v>
      </c>
      <c r="W18" s="150" t="str">
        <f t="shared" si="10"/>
        <v>0</v>
      </c>
    </row>
    <row r="19" spans="1:23" s="131" customFormat="1" ht="15" customHeight="1" x14ac:dyDescent="0.25">
      <c r="A19" s="138">
        <v>16</v>
      </c>
      <c r="B19" s="139">
        <f>สรุปภาษาไทย!E18</f>
        <v>0</v>
      </c>
      <c r="C19" s="140" t="str">
        <f t="shared" si="0"/>
        <v>0</v>
      </c>
      <c r="D19" s="139">
        <f>สรุปคณิต!E18</f>
        <v>0</v>
      </c>
      <c r="E19" s="140" t="str">
        <f t="shared" si="1"/>
        <v>0</v>
      </c>
      <c r="F19" s="139">
        <f>สรุปวิทย์!E18</f>
        <v>0</v>
      </c>
      <c r="G19" s="140" t="str">
        <f t="shared" si="2"/>
        <v>0</v>
      </c>
      <c r="H19" s="139">
        <f>สรุปสังคม!E18</f>
        <v>0</v>
      </c>
      <c r="I19" s="140" t="str">
        <f t="shared" si="3"/>
        <v>0</v>
      </c>
      <c r="J19" s="139">
        <f>สรุปประวัติ!E18</f>
        <v>0</v>
      </c>
      <c r="K19" s="140" t="str">
        <f t="shared" si="4"/>
        <v>0</v>
      </c>
      <c r="L19" s="139">
        <f>สรุปสุขศึกษา!E18</f>
        <v>0</v>
      </c>
      <c r="M19" s="140" t="str">
        <f t="shared" si="5"/>
        <v>0</v>
      </c>
      <c r="N19" s="139">
        <f>สรุปศิลปะ!E18</f>
        <v>0</v>
      </c>
      <c r="O19" s="140" t="str">
        <f t="shared" si="6"/>
        <v>0</v>
      </c>
      <c r="P19" s="139">
        <f>สรุปการงาน!E18</f>
        <v>0</v>
      </c>
      <c r="Q19" s="140" t="str">
        <f t="shared" si="7"/>
        <v>0</v>
      </c>
      <c r="R19" s="139">
        <f>สรุปภาษาต่างประเทศ!E18</f>
        <v>0</v>
      </c>
      <c r="S19" s="140" t="str">
        <f t="shared" si="8"/>
        <v>0</v>
      </c>
      <c r="T19" s="139">
        <f>สรุปต้านทุจริต!E18</f>
        <v>0</v>
      </c>
      <c r="U19" s="361" t="str">
        <f t="shared" si="9"/>
        <v>0</v>
      </c>
      <c r="V19" s="476">
        <f>สรุปอังกฤษเพิ่ม!E18</f>
        <v>0</v>
      </c>
      <c r="W19" s="132" t="str">
        <f t="shared" si="10"/>
        <v>0</v>
      </c>
    </row>
    <row r="20" spans="1:23" s="131" customFormat="1" ht="15" customHeight="1" x14ac:dyDescent="0.25">
      <c r="A20" s="141">
        <v>17</v>
      </c>
      <c r="B20" s="133">
        <f>สรุปภาษาไทย!E19</f>
        <v>0</v>
      </c>
      <c r="C20" s="137" t="str">
        <f t="shared" si="0"/>
        <v>0</v>
      </c>
      <c r="D20" s="133">
        <f>สรุปคณิต!E19</f>
        <v>0</v>
      </c>
      <c r="E20" s="137" t="str">
        <f t="shared" si="1"/>
        <v>0</v>
      </c>
      <c r="F20" s="133">
        <f>สรุปวิทย์!E19</f>
        <v>0</v>
      </c>
      <c r="G20" s="137" t="str">
        <f t="shared" si="2"/>
        <v>0</v>
      </c>
      <c r="H20" s="133">
        <f>สรุปสังคม!E19</f>
        <v>0</v>
      </c>
      <c r="I20" s="137" t="str">
        <f t="shared" si="3"/>
        <v>0</v>
      </c>
      <c r="J20" s="133">
        <f>สรุปประวัติ!E19</f>
        <v>0</v>
      </c>
      <c r="K20" s="137" t="str">
        <f t="shared" si="4"/>
        <v>0</v>
      </c>
      <c r="L20" s="133">
        <f>สรุปสุขศึกษา!E19</f>
        <v>0</v>
      </c>
      <c r="M20" s="137" t="str">
        <f t="shared" si="5"/>
        <v>0</v>
      </c>
      <c r="N20" s="133">
        <f>สรุปศิลปะ!E19</f>
        <v>0</v>
      </c>
      <c r="O20" s="137" t="str">
        <f t="shared" si="6"/>
        <v>0</v>
      </c>
      <c r="P20" s="133">
        <f>สรุปการงาน!E19</f>
        <v>0</v>
      </c>
      <c r="Q20" s="137" t="str">
        <f t="shared" si="7"/>
        <v>0</v>
      </c>
      <c r="R20" s="133">
        <f>สรุปภาษาต่างประเทศ!E19</f>
        <v>0</v>
      </c>
      <c r="S20" s="137" t="str">
        <f t="shared" si="8"/>
        <v>0</v>
      </c>
      <c r="T20" s="133">
        <f>สรุปต้านทุจริต!E19</f>
        <v>0</v>
      </c>
      <c r="U20" s="362" t="str">
        <f t="shared" si="9"/>
        <v>0</v>
      </c>
      <c r="V20" s="133">
        <f>สรุปอังกฤษเพิ่ม!E19</f>
        <v>0</v>
      </c>
      <c r="W20" s="142" t="str">
        <f t="shared" si="10"/>
        <v>0</v>
      </c>
    </row>
    <row r="21" spans="1:23" s="131" customFormat="1" ht="15" customHeight="1" x14ac:dyDescent="0.25">
      <c r="A21" s="141">
        <v>18</v>
      </c>
      <c r="B21" s="133">
        <f>สรุปภาษาไทย!E20</f>
        <v>0</v>
      </c>
      <c r="C21" s="137" t="str">
        <f t="shared" si="0"/>
        <v>0</v>
      </c>
      <c r="D21" s="133">
        <f>สรุปคณิต!E20</f>
        <v>0</v>
      </c>
      <c r="E21" s="137" t="str">
        <f t="shared" si="1"/>
        <v>0</v>
      </c>
      <c r="F21" s="133">
        <f>สรุปวิทย์!E20</f>
        <v>0</v>
      </c>
      <c r="G21" s="137" t="str">
        <f t="shared" si="2"/>
        <v>0</v>
      </c>
      <c r="H21" s="133">
        <f>สรุปสังคม!E20</f>
        <v>0</v>
      </c>
      <c r="I21" s="137" t="str">
        <f t="shared" si="3"/>
        <v>0</v>
      </c>
      <c r="J21" s="133">
        <f>สรุปประวัติ!E20</f>
        <v>0</v>
      </c>
      <c r="K21" s="137" t="str">
        <f t="shared" si="4"/>
        <v>0</v>
      </c>
      <c r="L21" s="133">
        <f>สรุปสุขศึกษา!E20</f>
        <v>0</v>
      </c>
      <c r="M21" s="137" t="str">
        <f t="shared" si="5"/>
        <v>0</v>
      </c>
      <c r="N21" s="133">
        <f>สรุปศิลปะ!E20</f>
        <v>0</v>
      </c>
      <c r="O21" s="137" t="str">
        <f t="shared" si="6"/>
        <v>0</v>
      </c>
      <c r="P21" s="133">
        <f>สรุปการงาน!E20</f>
        <v>0</v>
      </c>
      <c r="Q21" s="137" t="str">
        <f t="shared" si="7"/>
        <v>0</v>
      </c>
      <c r="R21" s="133">
        <f>สรุปภาษาต่างประเทศ!E20</f>
        <v>0</v>
      </c>
      <c r="S21" s="137" t="str">
        <f t="shared" si="8"/>
        <v>0</v>
      </c>
      <c r="T21" s="133">
        <f>สรุปต้านทุจริต!E20</f>
        <v>0</v>
      </c>
      <c r="U21" s="362" t="str">
        <f t="shared" si="9"/>
        <v>0</v>
      </c>
      <c r="V21" s="133">
        <f>สรุปอังกฤษเพิ่ม!E20</f>
        <v>0</v>
      </c>
      <c r="W21" s="142" t="str">
        <f t="shared" si="10"/>
        <v>0</v>
      </c>
    </row>
    <row r="22" spans="1:23" s="131" customFormat="1" ht="15" customHeight="1" x14ac:dyDescent="0.25">
      <c r="A22" s="141">
        <v>19</v>
      </c>
      <c r="B22" s="133">
        <f>สรุปภาษาไทย!E21</f>
        <v>0</v>
      </c>
      <c r="C22" s="137" t="str">
        <f t="shared" si="0"/>
        <v>0</v>
      </c>
      <c r="D22" s="133">
        <f>สรุปคณิต!E21</f>
        <v>0</v>
      </c>
      <c r="E22" s="137" t="str">
        <f t="shared" si="1"/>
        <v>0</v>
      </c>
      <c r="F22" s="133">
        <f>สรุปวิทย์!E21</f>
        <v>0</v>
      </c>
      <c r="G22" s="137" t="str">
        <f t="shared" si="2"/>
        <v>0</v>
      </c>
      <c r="H22" s="133">
        <f>สรุปสังคม!E21</f>
        <v>0</v>
      </c>
      <c r="I22" s="137" t="str">
        <f t="shared" si="3"/>
        <v>0</v>
      </c>
      <c r="J22" s="133">
        <f>สรุปประวัติ!E21</f>
        <v>0</v>
      </c>
      <c r="K22" s="137" t="str">
        <f t="shared" si="4"/>
        <v>0</v>
      </c>
      <c r="L22" s="133">
        <f>สรุปสุขศึกษา!E21</f>
        <v>0</v>
      </c>
      <c r="M22" s="137" t="str">
        <f t="shared" si="5"/>
        <v>0</v>
      </c>
      <c r="N22" s="133">
        <f>สรุปศิลปะ!E21</f>
        <v>0</v>
      </c>
      <c r="O22" s="137" t="str">
        <f t="shared" si="6"/>
        <v>0</v>
      </c>
      <c r="P22" s="133">
        <f>สรุปการงาน!E21</f>
        <v>0</v>
      </c>
      <c r="Q22" s="137" t="str">
        <f t="shared" si="7"/>
        <v>0</v>
      </c>
      <c r="R22" s="133">
        <f>สรุปภาษาต่างประเทศ!E21</f>
        <v>0</v>
      </c>
      <c r="S22" s="137" t="str">
        <f t="shared" si="8"/>
        <v>0</v>
      </c>
      <c r="T22" s="133">
        <f>สรุปต้านทุจริต!E21</f>
        <v>0</v>
      </c>
      <c r="U22" s="362" t="str">
        <f t="shared" si="9"/>
        <v>0</v>
      </c>
      <c r="V22" s="133">
        <f>สรุปอังกฤษเพิ่ม!E21</f>
        <v>0</v>
      </c>
      <c r="W22" s="142" t="str">
        <f t="shared" si="10"/>
        <v>0</v>
      </c>
    </row>
    <row r="23" spans="1:23" s="131" customFormat="1" ht="15" customHeight="1" thickBot="1" x14ac:dyDescent="0.3">
      <c r="A23" s="147">
        <v>20</v>
      </c>
      <c r="B23" s="148">
        <f>สรุปภาษาไทย!E22</f>
        <v>0</v>
      </c>
      <c r="C23" s="149" t="str">
        <f t="shared" si="0"/>
        <v>0</v>
      </c>
      <c r="D23" s="148">
        <f>สรุปคณิต!E22</f>
        <v>0</v>
      </c>
      <c r="E23" s="149" t="str">
        <f t="shared" si="1"/>
        <v>0</v>
      </c>
      <c r="F23" s="148">
        <f>สรุปวิทย์!E22</f>
        <v>0</v>
      </c>
      <c r="G23" s="149" t="str">
        <f t="shared" si="2"/>
        <v>0</v>
      </c>
      <c r="H23" s="148">
        <f>สรุปสังคม!E22</f>
        <v>0</v>
      </c>
      <c r="I23" s="149" t="str">
        <f t="shared" si="3"/>
        <v>0</v>
      </c>
      <c r="J23" s="148">
        <f>สรุปประวัติ!E22</f>
        <v>0</v>
      </c>
      <c r="K23" s="149" t="str">
        <f t="shared" si="4"/>
        <v>0</v>
      </c>
      <c r="L23" s="148">
        <f>สรุปสุขศึกษา!E22</f>
        <v>0</v>
      </c>
      <c r="M23" s="149" t="str">
        <f t="shared" si="5"/>
        <v>0</v>
      </c>
      <c r="N23" s="148">
        <f>สรุปศิลปะ!E22</f>
        <v>0</v>
      </c>
      <c r="O23" s="149" t="str">
        <f t="shared" si="6"/>
        <v>0</v>
      </c>
      <c r="P23" s="148">
        <f>สรุปการงาน!E22</f>
        <v>0</v>
      </c>
      <c r="Q23" s="149" t="str">
        <f t="shared" si="7"/>
        <v>0</v>
      </c>
      <c r="R23" s="148">
        <f>สรุปภาษาต่างประเทศ!E22</f>
        <v>0</v>
      </c>
      <c r="S23" s="149" t="str">
        <f t="shared" si="8"/>
        <v>0</v>
      </c>
      <c r="T23" s="148">
        <f>สรุปต้านทุจริต!E22</f>
        <v>0</v>
      </c>
      <c r="U23" s="363" t="str">
        <f t="shared" si="9"/>
        <v>0</v>
      </c>
      <c r="V23" s="477">
        <f>สรุปอังกฤษเพิ่ม!E22</f>
        <v>0</v>
      </c>
      <c r="W23" s="150" t="str">
        <f t="shared" si="10"/>
        <v>0</v>
      </c>
    </row>
    <row r="24" spans="1:23" s="131" customFormat="1" ht="15" customHeight="1" x14ac:dyDescent="0.25">
      <c r="A24" s="138">
        <v>21</v>
      </c>
      <c r="B24" s="139">
        <f>สรุปภาษาไทย!E23</f>
        <v>0</v>
      </c>
      <c r="C24" s="140" t="str">
        <f t="shared" si="0"/>
        <v>0</v>
      </c>
      <c r="D24" s="139">
        <f>สรุปคณิต!E23</f>
        <v>0</v>
      </c>
      <c r="E24" s="140" t="str">
        <f t="shared" si="1"/>
        <v>0</v>
      </c>
      <c r="F24" s="139">
        <f>สรุปวิทย์!E23</f>
        <v>0</v>
      </c>
      <c r="G24" s="140" t="str">
        <f t="shared" si="2"/>
        <v>0</v>
      </c>
      <c r="H24" s="139">
        <f>สรุปสังคม!E23</f>
        <v>0</v>
      </c>
      <c r="I24" s="140" t="str">
        <f t="shared" si="3"/>
        <v>0</v>
      </c>
      <c r="J24" s="139">
        <f>สรุปประวัติ!E23</f>
        <v>0</v>
      </c>
      <c r="K24" s="140" t="str">
        <f t="shared" si="4"/>
        <v>0</v>
      </c>
      <c r="L24" s="139">
        <f>สรุปสุขศึกษา!E23</f>
        <v>0</v>
      </c>
      <c r="M24" s="140" t="str">
        <f t="shared" si="5"/>
        <v>0</v>
      </c>
      <c r="N24" s="139">
        <f>สรุปศิลปะ!E23</f>
        <v>0</v>
      </c>
      <c r="O24" s="140" t="str">
        <f t="shared" si="6"/>
        <v>0</v>
      </c>
      <c r="P24" s="139">
        <f>สรุปการงาน!E23</f>
        <v>0</v>
      </c>
      <c r="Q24" s="140" t="str">
        <f t="shared" si="7"/>
        <v>0</v>
      </c>
      <c r="R24" s="139">
        <f>สรุปภาษาต่างประเทศ!E23</f>
        <v>0</v>
      </c>
      <c r="S24" s="140" t="str">
        <f t="shared" si="8"/>
        <v>0</v>
      </c>
      <c r="T24" s="139">
        <f>สรุปต้านทุจริต!E23</f>
        <v>0</v>
      </c>
      <c r="U24" s="361" t="str">
        <f t="shared" si="9"/>
        <v>0</v>
      </c>
      <c r="V24" s="476">
        <f>สรุปอังกฤษเพิ่ม!E23</f>
        <v>0</v>
      </c>
      <c r="W24" s="132" t="str">
        <f t="shared" si="10"/>
        <v>0</v>
      </c>
    </row>
    <row r="25" spans="1:23" s="131" customFormat="1" ht="15" customHeight="1" x14ac:dyDescent="0.25">
      <c r="A25" s="141">
        <v>22</v>
      </c>
      <c r="B25" s="133">
        <f>สรุปภาษาไทย!E24</f>
        <v>0</v>
      </c>
      <c r="C25" s="137" t="str">
        <f t="shared" si="0"/>
        <v>0</v>
      </c>
      <c r="D25" s="133">
        <f>สรุปคณิต!E24</f>
        <v>0</v>
      </c>
      <c r="E25" s="137" t="str">
        <f t="shared" si="1"/>
        <v>0</v>
      </c>
      <c r="F25" s="133">
        <f>สรุปวิทย์!E24</f>
        <v>0</v>
      </c>
      <c r="G25" s="137" t="str">
        <f t="shared" si="2"/>
        <v>0</v>
      </c>
      <c r="H25" s="133">
        <f>สรุปสังคม!E24</f>
        <v>0</v>
      </c>
      <c r="I25" s="137" t="str">
        <f t="shared" si="3"/>
        <v>0</v>
      </c>
      <c r="J25" s="133">
        <f>สรุปประวัติ!E24</f>
        <v>0</v>
      </c>
      <c r="K25" s="137" t="str">
        <f t="shared" si="4"/>
        <v>0</v>
      </c>
      <c r="L25" s="133">
        <f>สรุปสุขศึกษา!E24</f>
        <v>0</v>
      </c>
      <c r="M25" s="137" t="str">
        <f t="shared" si="5"/>
        <v>0</v>
      </c>
      <c r="N25" s="133">
        <f>สรุปศิลปะ!E24</f>
        <v>0</v>
      </c>
      <c r="O25" s="137" t="str">
        <f t="shared" si="6"/>
        <v>0</v>
      </c>
      <c r="P25" s="133">
        <f>สรุปการงาน!E24</f>
        <v>0</v>
      </c>
      <c r="Q25" s="137" t="str">
        <f t="shared" si="7"/>
        <v>0</v>
      </c>
      <c r="R25" s="133">
        <f>สรุปภาษาต่างประเทศ!E24</f>
        <v>0</v>
      </c>
      <c r="S25" s="137" t="str">
        <f t="shared" si="8"/>
        <v>0</v>
      </c>
      <c r="T25" s="133">
        <f>สรุปต้านทุจริต!E24</f>
        <v>0</v>
      </c>
      <c r="U25" s="362" t="str">
        <f t="shared" si="9"/>
        <v>0</v>
      </c>
      <c r="V25" s="133">
        <f>สรุปอังกฤษเพิ่ม!E24</f>
        <v>0</v>
      </c>
      <c r="W25" s="142" t="str">
        <f t="shared" si="10"/>
        <v>0</v>
      </c>
    </row>
    <row r="26" spans="1:23" s="131" customFormat="1" ht="15" customHeight="1" x14ac:dyDescent="0.25">
      <c r="A26" s="141">
        <v>23</v>
      </c>
      <c r="B26" s="133">
        <f>สรุปภาษาไทย!E25</f>
        <v>0</v>
      </c>
      <c r="C26" s="137" t="str">
        <f t="shared" si="0"/>
        <v>0</v>
      </c>
      <c r="D26" s="133">
        <f>สรุปคณิต!E25</f>
        <v>0</v>
      </c>
      <c r="E26" s="137" t="str">
        <f t="shared" si="1"/>
        <v>0</v>
      </c>
      <c r="F26" s="133">
        <f>สรุปวิทย์!E25</f>
        <v>0</v>
      </c>
      <c r="G26" s="137" t="str">
        <f t="shared" si="2"/>
        <v>0</v>
      </c>
      <c r="H26" s="133">
        <f>สรุปสังคม!E25</f>
        <v>0</v>
      </c>
      <c r="I26" s="137" t="str">
        <f t="shared" si="3"/>
        <v>0</v>
      </c>
      <c r="J26" s="133">
        <f>สรุปประวัติ!E25</f>
        <v>0</v>
      </c>
      <c r="K26" s="137" t="str">
        <f t="shared" si="4"/>
        <v>0</v>
      </c>
      <c r="L26" s="133">
        <f>สรุปสุขศึกษา!E25</f>
        <v>0</v>
      </c>
      <c r="M26" s="137" t="str">
        <f t="shared" si="5"/>
        <v>0</v>
      </c>
      <c r="N26" s="133">
        <f>สรุปศิลปะ!E25</f>
        <v>0</v>
      </c>
      <c r="O26" s="137" t="str">
        <f t="shared" si="6"/>
        <v>0</v>
      </c>
      <c r="P26" s="133">
        <f>สรุปการงาน!E25</f>
        <v>0</v>
      </c>
      <c r="Q26" s="137" t="str">
        <f t="shared" si="7"/>
        <v>0</v>
      </c>
      <c r="R26" s="133">
        <f>สรุปภาษาต่างประเทศ!E25</f>
        <v>0</v>
      </c>
      <c r="S26" s="137" t="str">
        <f t="shared" si="8"/>
        <v>0</v>
      </c>
      <c r="T26" s="133">
        <f>สรุปต้านทุจริต!E25</f>
        <v>0</v>
      </c>
      <c r="U26" s="362" t="str">
        <f t="shared" si="9"/>
        <v>0</v>
      </c>
      <c r="V26" s="133">
        <f>สรุปอังกฤษเพิ่ม!E25</f>
        <v>0</v>
      </c>
      <c r="W26" s="142" t="str">
        <f t="shared" si="10"/>
        <v>0</v>
      </c>
    </row>
    <row r="27" spans="1:23" s="131" customFormat="1" ht="15" customHeight="1" x14ac:dyDescent="0.25">
      <c r="A27" s="141">
        <v>24</v>
      </c>
      <c r="B27" s="133">
        <f>สรุปภาษาไทย!E26</f>
        <v>0</v>
      </c>
      <c r="C27" s="137" t="str">
        <f t="shared" si="0"/>
        <v>0</v>
      </c>
      <c r="D27" s="133">
        <f>สรุปคณิต!E26</f>
        <v>0</v>
      </c>
      <c r="E27" s="137" t="str">
        <f t="shared" si="1"/>
        <v>0</v>
      </c>
      <c r="F27" s="133">
        <f>สรุปวิทย์!E26</f>
        <v>0</v>
      </c>
      <c r="G27" s="137" t="str">
        <f t="shared" si="2"/>
        <v>0</v>
      </c>
      <c r="H27" s="133">
        <f>สรุปสังคม!E26</f>
        <v>0</v>
      </c>
      <c r="I27" s="137" t="str">
        <f t="shared" si="3"/>
        <v>0</v>
      </c>
      <c r="J27" s="133">
        <f>สรุปประวัติ!E26</f>
        <v>0</v>
      </c>
      <c r="K27" s="137" t="str">
        <f t="shared" si="4"/>
        <v>0</v>
      </c>
      <c r="L27" s="133">
        <f>สรุปสุขศึกษา!E26</f>
        <v>0</v>
      </c>
      <c r="M27" s="137" t="str">
        <f t="shared" si="5"/>
        <v>0</v>
      </c>
      <c r="N27" s="133">
        <f>สรุปศิลปะ!E26</f>
        <v>0</v>
      </c>
      <c r="O27" s="137" t="str">
        <f t="shared" si="6"/>
        <v>0</v>
      </c>
      <c r="P27" s="133">
        <f>สรุปการงาน!E26</f>
        <v>0</v>
      </c>
      <c r="Q27" s="137" t="str">
        <f t="shared" si="7"/>
        <v>0</v>
      </c>
      <c r="R27" s="133">
        <f>สรุปภาษาต่างประเทศ!E26</f>
        <v>0</v>
      </c>
      <c r="S27" s="137" t="str">
        <f t="shared" si="8"/>
        <v>0</v>
      </c>
      <c r="T27" s="133">
        <f>สรุปต้านทุจริต!E26</f>
        <v>0</v>
      </c>
      <c r="U27" s="362" t="str">
        <f t="shared" si="9"/>
        <v>0</v>
      </c>
      <c r="V27" s="133">
        <f>สรุปอังกฤษเพิ่ม!E26</f>
        <v>0</v>
      </c>
      <c r="W27" s="142" t="str">
        <f t="shared" si="10"/>
        <v>0</v>
      </c>
    </row>
    <row r="28" spans="1:23" s="131" customFormat="1" ht="15" customHeight="1" thickBot="1" x14ac:dyDescent="0.3">
      <c r="A28" s="147">
        <v>25</v>
      </c>
      <c r="B28" s="148">
        <f>สรุปภาษาไทย!E27</f>
        <v>0</v>
      </c>
      <c r="C28" s="149" t="str">
        <f t="shared" si="0"/>
        <v>0</v>
      </c>
      <c r="D28" s="148">
        <f>สรุปคณิต!E27</f>
        <v>0</v>
      </c>
      <c r="E28" s="149" t="str">
        <f t="shared" si="1"/>
        <v>0</v>
      </c>
      <c r="F28" s="148">
        <f>สรุปวิทย์!E27</f>
        <v>0</v>
      </c>
      <c r="G28" s="149" t="str">
        <f t="shared" si="2"/>
        <v>0</v>
      </c>
      <c r="H28" s="148">
        <f>สรุปสังคม!E27</f>
        <v>0</v>
      </c>
      <c r="I28" s="149" t="str">
        <f t="shared" si="3"/>
        <v>0</v>
      </c>
      <c r="J28" s="148">
        <f>สรุปประวัติ!E27</f>
        <v>0</v>
      </c>
      <c r="K28" s="149" t="str">
        <f t="shared" si="4"/>
        <v>0</v>
      </c>
      <c r="L28" s="148">
        <f>สรุปสุขศึกษา!E27</f>
        <v>0</v>
      </c>
      <c r="M28" s="149" t="str">
        <f t="shared" si="5"/>
        <v>0</v>
      </c>
      <c r="N28" s="148">
        <f>สรุปศิลปะ!E27</f>
        <v>0</v>
      </c>
      <c r="O28" s="149" t="str">
        <f t="shared" si="6"/>
        <v>0</v>
      </c>
      <c r="P28" s="148">
        <f>สรุปการงาน!E27</f>
        <v>0</v>
      </c>
      <c r="Q28" s="149" t="str">
        <f t="shared" si="7"/>
        <v>0</v>
      </c>
      <c r="R28" s="148">
        <f>สรุปภาษาต่างประเทศ!E27</f>
        <v>0</v>
      </c>
      <c r="S28" s="149" t="str">
        <f t="shared" si="8"/>
        <v>0</v>
      </c>
      <c r="T28" s="148">
        <f>สรุปต้านทุจริต!E27</f>
        <v>0</v>
      </c>
      <c r="U28" s="363" t="str">
        <f t="shared" si="9"/>
        <v>0</v>
      </c>
      <c r="V28" s="477">
        <f>สรุปอังกฤษเพิ่ม!E27</f>
        <v>0</v>
      </c>
      <c r="W28" s="150" t="str">
        <f t="shared" si="10"/>
        <v>0</v>
      </c>
    </row>
    <row r="29" spans="1:23" s="131" customFormat="1" ht="15" customHeight="1" x14ac:dyDescent="0.25">
      <c r="A29" s="151">
        <v>26</v>
      </c>
      <c r="B29" s="152">
        <f>สรุปภาษาไทย!E28</f>
        <v>0</v>
      </c>
      <c r="C29" s="153" t="str">
        <f t="shared" si="0"/>
        <v>0</v>
      </c>
      <c r="D29" s="152">
        <f>สรุปคณิต!E28</f>
        <v>0</v>
      </c>
      <c r="E29" s="153" t="str">
        <f t="shared" si="1"/>
        <v>0</v>
      </c>
      <c r="F29" s="152">
        <f>สรุปวิทย์!E28</f>
        <v>0</v>
      </c>
      <c r="G29" s="153" t="str">
        <f t="shared" si="2"/>
        <v>0</v>
      </c>
      <c r="H29" s="152">
        <f>สรุปสังคม!E28</f>
        <v>0</v>
      </c>
      <c r="I29" s="153" t="str">
        <f t="shared" si="3"/>
        <v>0</v>
      </c>
      <c r="J29" s="152">
        <f>สรุปประวัติ!E28</f>
        <v>0</v>
      </c>
      <c r="K29" s="153" t="str">
        <f t="shared" si="4"/>
        <v>0</v>
      </c>
      <c r="L29" s="152">
        <f>สรุปสุขศึกษา!E28</f>
        <v>0</v>
      </c>
      <c r="M29" s="153" t="str">
        <f t="shared" si="5"/>
        <v>0</v>
      </c>
      <c r="N29" s="152">
        <f>สรุปศิลปะ!E28</f>
        <v>0</v>
      </c>
      <c r="O29" s="153" t="str">
        <f t="shared" si="6"/>
        <v>0</v>
      </c>
      <c r="P29" s="152">
        <f>สรุปการงาน!E28</f>
        <v>0</v>
      </c>
      <c r="Q29" s="153" t="str">
        <f t="shared" si="7"/>
        <v>0</v>
      </c>
      <c r="R29" s="152">
        <f>สรุปภาษาต่างประเทศ!E28</f>
        <v>0</v>
      </c>
      <c r="S29" s="153" t="str">
        <f t="shared" si="8"/>
        <v>0</v>
      </c>
      <c r="T29" s="152">
        <f>สรุปต้านทุจริต!E28</f>
        <v>0</v>
      </c>
      <c r="U29" s="364" t="str">
        <f t="shared" si="9"/>
        <v>0</v>
      </c>
      <c r="V29" s="476">
        <f>สรุปอังกฤษเพิ่ม!E28</f>
        <v>0</v>
      </c>
      <c r="W29" s="154" t="str">
        <f t="shared" si="10"/>
        <v>0</v>
      </c>
    </row>
    <row r="30" spans="1:23" s="131" customFormat="1" ht="15" customHeight="1" x14ac:dyDescent="0.25">
      <c r="A30" s="155">
        <v>27</v>
      </c>
      <c r="B30" s="156">
        <f>สรุปภาษาไทย!E29</f>
        <v>0</v>
      </c>
      <c r="C30" s="157" t="str">
        <f t="shared" si="0"/>
        <v>0</v>
      </c>
      <c r="D30" s="156">
        <f>สรุปคณิต!E29</f>
        <v>0</v>
      </c>
      <c r="E30" s="157" t="str">
        <f t="shared" si="1"/>
        <v>0</v>
      </c>
      <c r="F30" s="156">
        <f>สรุปวิทย์!E29</f>
        <v>0</v>
      </c>
      <c r="G30" s="157" t="str">
        <f t="shared" si="2"/>
        <v>0</v>
      </c>
      <c r="H30" s="156">
        <f>สรุปสังคม!E29</f>
        <v>0</v>
      </c>
      <c r="I30" s="157" t="str">
        <f t="shared" si="3"/>
        <v>0</v>
      </c>
      <c r="J30" s="156">
        <f>สรุปประวัติ!E29</f>
        <v>0</v>
      </c>
      <c r="K30" s="157" t="str">
        <f t="shared" si="4"/>
        <v>0</v>
      </c>
      <c r="L30" s="156">
        <f>สรุปสุขศึกษา!E29</f>
        <v>0</v>
      </c>
      <c r="M30" s="157" t="str">
        <f t="shared" si="5"/>
        <v>0</v>
      </c>
      <c r="N30" s="156">
        <f>สรุปศิลปะ!E29</f>
        <v>0</v>
      </c>
      <c r="O30" s="157" t="str">
        <f t="shared" si="6"/>
        <v>0</v>
      </c>
      <c r="P30" s="156">
        <f>สรุปการงาน!E29</f>
        <v>0</v>
      </c>
      <c r="Q30" s="157" t="str">
        <f t="shared" si="7"/>
        <v>0</v>
      </c>
      <c r="R30" s="156">
        <f>สรุปภาษาต่างประเทศ!E29</f>
        <v>0</v>
      </c>
      <c r="S30" s="157" t="str">
        <f t="shared" si="8"/>
        <v>0</v>
      </c>
      <c r="T30" s="156">
        <f>สรุปต้านทุจริต!E29</f>
        <v>0</v>
      </c>
      <c r="U30" s="365" t="str">
        <f t="shared" si="9"/>
        <v>0</v>
      </c>
      <c r="V30" s="133">
        <f>สรุปอังกฤษเพิ่ม!E29</f>
        <v>0</v>
      </c>
      <c r="W30" s="158" t="str">
        <f t="shared" si="10"/>
        <v>0</v>
      </c>
    </row>
    <row r="31" spans="1:23" s="131" customFormat="1" ht="15" customHeight="1" x14ac:dyDescent="0.25">
      <c r="A31" s="155">
        <v>28</v>
      </c>
      <c r="B31" s="156">
        <f>สรุปภาษาไทย!E30</f>
        <v>0</v>
      </c>
      <c r="C31" s="157" t="str">
        <f t="shared" si="0"/>
        <v>0</v>
      </c>
      <c r="D31" s="156">
        <f>สรุปคณิต!E30</f>
        <v>0</v>
      </c>
      <c r="E31" s="157" t="str">
        <f t="shared" si="1"/>
        <v>0</v>
      </c>
      <c r="F31" s="156">
        <f>สรุปวิทย์!E30</f>
        <v>0</v>
      </c>
      <c r="G31" s="157" t="str">
        <f t="shared" si="2"/>
        <v>0</v>
      </c>
      <c r="H31" s="156">
        <f>สรุปสังคม!E30</f>
        <v>0</v>
      </c>
      <c r="I31" s="157" t="str">
        <f t="shared" si="3"/>
        <v>0</v>
      </c>
      <c r="J31" s="156">
        <f>สรุปประวัติ!E30</f>
        <v>0</v>
      </c>
      <c r="K31" s="157" t="str">
        <f t="shared" si="4"/>
        <v>0</v>
      </c>
      <c r="L31" s="156">
        <f>สรุปสุขศึกษา!E30</f>
        <v>0</v>
      </c>
      <c r="M31" s="157" t="str">
        <f t="shared" si="5"/>
        <v>0</v>
      </c>
      <c r="N31" s="156">
        <f>สรุปศิลปะ!E30</f>
        <v>0</v>
      </c>
      <c r="O31" s="157" t="str">
        <f t="shared" si="6"/>
        <v>0</v>
      </c>
      <c r="P31" s="156">
        <f>สรุปการงาน!E30</f>
        <v>0</v>
      </c>
      <c r="Q31" s="157" t="str">
        <f t="shared" si="7"/>
        <v>0</v>
      </c>
      <c r="R31" s="156">
        <f>สรุปภาษาต่างประเทศ!E30</f>
        <v>0</v>
      </c>
      <c r="S31" s="157" t="str">
        <f t="shared" si="8"/>
        <v>0</v>
      </c>
      <c r="T31" s="156">
        <f>สรุปต้านทุจริต!E30</f>
        <v>0</v>
      </c>
      <c r="U31" s="365" t="str">
        <f t="shared" si="9"/>
        <v>0</v>
      </c>
      <c r="V31" s="133">
        <f>สรุปอังกฤษเพิ่ม!E30</f>
        <v>0</v>
      </c>
      <c r="W31" s="158" t="str">
        <f t="shared" si="10"/>
        <v>0</v>
      </c>
    </row>
    <row r="32" spans="1:23" s="131" customFormat="1" ht="15" customHeight="1" x14ac:dyDescent="0.25">
      <c r="A32" s="155">
        <v>29</v>
      </c>
      <c r="B32" s="156">
        <f>สรุปภาษาไทย!E31</f>
        <v>0</v>
      </c>
      <c r="C32" s="157" t="str">
        <f t="shared" si="0"/>
        <v>0</v>
      </c>
      <c r="D32" s="156">
        <f>สรุปคณิต!E31</f>
        <v>0</v>
      </c>
      <c r="E32" s="157" t="str">
        <f t="shared" si="1"/>
        <v>0</v>
      </c>
      <c r="F32" s="156">
        <f>สรุปวิทย์!E31</f>
        <v>0</v>
      </c>
      <c r="G32" s="157" t="str">
        <f t="shared" si="2"/>
        <v>0</v>
      </c>
      <c r="H32" s="156">
        <f>สรุปสังคม!E31</f>
        <v>0</v>
      </c>
      <c r="I32" s="157" t="str">
        <f t="shared" si="3"/>
        <v>0</v>
      </c>
      <c r="J32" s="156">
        <f>สรุปประวัติ!E31</f>
        <v>0</v>
      </c>
      <c r="K32" s="157" t="str">
        <f t="shared" si="4"/>
        <v>0</v>
      </c>
      <c r="L32" s="156">
        <f>สรุปสุขศึกษา!E31</f>
        <v>0</v>
      </c>
      <c r="M32" s="157" t="str">
        <f t="shared" si="5"/>
        <v>0</v>
      </c>
      <c r="N32" s="156">
        <f>สรุปศิลปะ!E31</f>
        <v>0</v>
      </c>
      <c r="O32" s="157" t="str">
        <f t="shared" si="6"/>
        <v>0</v>
      </c>
      <c r="P32" s="156">
        <f>สรุปการงาน!E31</f>
        <v>0</v>
      </c>
      <c r="Q32" s="157" t="str">
        <f t="shared" si="7"/>
        <v>0</v>
      </c>
      <c r="R32" s="156">
        <f>สรุปภาษาต่างประเทศ!E31</f>
        <v>0</v>
      </c>
      <c r="S32" s="157" t="str">
        <f t="shared" si="8"/>
        <v>0</v>
      </c>
      <c r="T32" s="156">
        <f>สรุปต้านทุจริต!E31</f>
        <v>0</v>
      </c>
      <c r="U32" s="365" t="str">
        <f t="shared" si="9"/>
        <v>0</v>
      </c>
      <c r="V32" s="133">
        <f>สรุปอังกฤษเพิ่ม!E31</f>
        <v>0</v>
      </c>
      <c r="W32" s="158" t="str">
        <f t="shared" si="10"/>
        <v>0</v>
      </c>
    </row>
    <row r="33" spans="1:23" s="131" customFormat="1" ht="15" customHeight="1" thickBot="1" x14ac:dyDescent="0.3">
      <c r="A33" s="159">
        <v>30</v>
      </c>
      <c r="B33" s="160">
        <f>สรุปภาษาไทย!E32</f>
        <v>0</v>
      </c>
      <c r="C33" s="161" t="str">
        <f t="shared" si="0"/>
        <v>0</v>
      </c>
      <c r="D33" s="160">
        <f>สรุปคณิต!E32</f>
        <v>0</v>
      </c>
      <c r="E33" s="161" t="str">
        <f t="shared" si="1"/>
        <v>0</v>
      </c>
      <c r="F33" s="160">
        <f>สรุปวิทย์!E32</f>
        <v>0</v>
      </c>
      <c r="G33" s="161" t="str">
        <f t="shared" si="2"/>
        <v>0</v>
      </c>
      <c r="H33" s="160">
        <f>สรุปสังคม!E32</f>
        <v>0</v>
      </c>
      <c r="I33" s="161" t="str">
        <f t="shared" si="3"/>
        <v>0</v>
      </c>
      <c r="J33" s="160">
        <f>สรุปประวัติ!E32</f>
        <v>0</v>
      </c>
      <c r="K33" s="161" t="str">
        <f t="shared" si="4"/>
        <v>0</v>
      </c>
      <c r="L33" s="160">
        <f>สรุปสุขศึกษา!E32</f>
        <v>0</v>
      </c>
      <c r="M33" s="161" t="str">
        <f t="shared" si="5"/>
        <v>0</v>
      </c>
      <c r="N33" s="160">
        <f>สรุปศิลปะ!E32</f>
        <v>0</v>
      </c>
      <c r="O33" s="161" t="str">
        <f t="shared" si="6"/>
        <v>0</v>
      </c>
      <c r="P33" s="160">
        <f>สรุปการงาน!E32</f>
        <v>0</v>
      </c>
      <c r="Q33" s="161" t="str">
        <f t="shared" si="7"/>
        <v>0</v>
      </c>
      <c r="R33" s="160">
        <f>สรุปภาษาต่างประเทศ!E32</f>
        <v>0</v>
      </c>
      <c r="S33" s="161" t="str">
        <f t="shared" si="8"/>
        <v>0</v>
      </c>
      <c r="T33" s="160">
        <f>สรุปต้านทุจริต!E32</f>
        <v>0</v>
      </c>
      <c r="U33" s="366" t="str">
        <f t="shared" si="9"/>
        <v>0</v>
      </c>
      <c r="V33" s="477">
        <f>สรุปอังกฤษเพิ่ม!E32</f>
        <v>0</v>
      </c>
      <c r="W33" s="162" t="str">
        <f t="shared" si="10"/>
        <v>0</v>
      </c>
    </row>
    <row r="34" spans="1:23" s="131" customFormat="1" ht="15" customHeight="1" x14ac:dyDescent="0.25">
      <c r="A34" s="138">
        <v>31</v>
      </c>
      <c r="B34" s="139">
        <f>สรุปภาษาไทย!E33</f>
        <v>0</v>
      </c>
      <c r="C34" s="140" t="str">
        <f t="shared" si="0"/>
        <v>0</v>
      </c>
      <c r="D34" s="139">
        <f>สรุปคณิต!E33</f>
        <v>0</v>
      </c>
      <c r="E34" s="140" t="str">
        <f t="shared" si="1"/>
        <v>0</v>
      </c>
      <c r="F34" s="139">
        <f>สรุปวิทย์!E33</f>
        <v>0</v>
      </c>
      <c r="G34" s="140" t="str">
        <f t="shared" si="2"/>
        <v>0</v>
      </c>
      <c r="H34" s="139">
        <f>สรุปสังคม!E33</f>
        <v>0</v>
      </c>
      <c r="I34" s="140" t="str">
        <f t="shared" si="3"/>
        <v>0</v>
      </c>
      <c r="J34" s="139">
        <f>สรุปประวัติ!E33</f>
        <v>0</v>
      </c>
      <c r="K34" s="140" t="str">
        <f t="shared" si="4"/>
        <v>0</v>
      </c>
      <c r="L34" s="139">
        <f>สรุปสุขศึกษา!E33</f>
        <v>0</v>
      </c>
      <c r="M34" s="140" t="str">
        <f t="shared" si="5"/>
        <v>0</v>
      </c>
      <c r="N34" s="139">
        <f>สรุปศิลปะ!E33</f>
        <v>0</v>
      </c>
      <c r="O34" s="140" t="str">
        <f t="shared" si="6"/>
        <v>0</v>
      </c>
      <c r="P34" s="139">
        <f>สรุปการงาน!E33</f>
        <v>0</v>
      </c>
      <c r="Q34" s="140" t="str">
        <f t="shared" si="7"/>
        <v>0</v>
      </c>
      <c r="R34" s="139">
        <f>สรุปภาษาต่างประเทศ!E33</f>
        <v>0</v>
      </c>
      <c r="S34" s="140" t="str">
        <f t="shared" si="8"/>
        <v>0</v>
      </c>
      <c r="T34" s="139">
        <f>สรุปต้านทุจริต!E33</f>
        <v>0</v>
      </c>
      <c r="U34" s="361" t="str">
        <f t="shared" si="9"/>
        <v>0</v>
      </c>
      <c r="V34" s="476">
        <f>สรุปอังกฤษเพิ่ม!E33</f>
        <v>0</v>
      </c>
      <c r="W34" s="132" t="str">
        <f t="shared" si="10"/>
        <v>0</v>
      </c>
    </row>
    <row r="35" spans="1:23" s="131" customFormat="1" ht="15" customHeight="1" x14ac:dyDescent="0.25">
      <c r="A35" s="141">
        <v>32</v>
      </c>
      <c r="B35" s="133">
        <f>สรุปภาษาไทย!E34</f>
        <v>0</v>
      </c>
      <c r="C35" s="137" t="str">
        <f t="shared" si="0"/>
        <v>0</v>
      </c>
      <c r="D35" s="133">
        <f>สรุปคณิต!E34</f>
        <v>0</v>
      </c>
      <c r="E35" s="137" t="str">
        <f t="shared" si="1"/>
        <v>0</v>
      </c>
      <c r="F35" s="133">
        <f>สรุปวิทย์!E34</f>
        <v>0</v>
      </c>
      <c r="G35" s="137" t="str">
        <f t="shared" si="2"/>
        <v>0</v>
      </c>
      <c r="H35" s="133">
        <f>สรุปสังคม!E34</f>
        <v>0</v>
      </c>
      <c r="I35" s="137" t="str">
        <f t="shared" si="3"/>
        <v>0</v>
      </c>
      <c r="J35" s="133">
        <f>สรุปประวัติ!E34</f>
        <v>0</v>
      </c>
      <c r="K35" s="137" t="str">
        <f t="shared" si="4"/>
        <v>0</v>
      </c>
      <c r="L35" s="133">
        <f>สรุปสุขศึกษา!E34</f>
        <v>0</v>
      </c>
      <c r="M35" s="137" t="str">
        <f t="shared" si="5"/>
        <v>0</v>
      </c>
      <c r="N35" s="133">
        <f>สรุปศิลปะ!E34</f>
        <v>0</v>
      </c>
      <c r="O35" s="137" t="str">
        <f t="shared" si="6"/>
        <v>0</v>
      </c>
      <c r="P35" s="133">
        <f>สรุปการงาน!E34</f>
        <v>0</v>
      </c>
      <c r="Q35" s="137" t="str">
        <f t="shared" si="7"/>
        <v>0</v>
      </c>
      <c r="R35" s="133">
        <f>สรุปภาษาต่างประเทศ!E34</f>
        <v>0</v>
      </c>
      <c r="S35" s="137" t="str">
        <f t="shared" si="8"/>
        <v>0</v>
      </c>
      <c r="T35" s="133">
        <f>สรุปต้านทุจริต!E34</f>
        <v>0</v>
      </c>
      <c r="U35" s="362" t="str">
        <f t="shared" si="9"/>
        <v>0</v>
      </c>
      <c r="V35" s="133">
        <f>สรุปอังกฤษเพิ่ม!E34</f>
        <v>0</v>
      </c>
      <c r="W35" s="142" t="str">
        <f t="shared" si="10"/>
        <v>0</v>
      </c>
    </row>
    <row r="36" spans="1:23" s="131" customFormat="1" ht="15" customHeight="1" x14ac:dyDescent="0.25">
      <c r="A36" s="141">
        <v>33</v>
      </c>
      <c r="B36" s="133">
        <f>สรุปภาษาไทย!E35</f>
        <v>0</v>
      </c>
      <c r="C36" s="137" t="str">
        <f t="shared" si="0"/>
        <v>0</v>
      </c>
      <c r="D36" s="133">
        <f>สรุปคณิต!E35</f>
        <v>0</v>
      </c>
      <c r="E36" s="137" t="str">
        <f t="shared" si="1"/>
        <v>0</v>
      </c>
      <c r="F36" s="133">
        <f>สรุปวิทย์!E35</f>
        <v>0</v>
      </c>
      <c r="G36" s="137" t="str">
        <f t="shared" si="2"/>
        <v>0</v>
      </c>
      <c r="H36" s="133">
        <f>สรุปสังคม!E35</f>
        <v>0</v>
      </c>
      <c r="I36" s="137" t="str">
        <f t="shared" si="3"/>
        <v>0</v>
      </c>
      <c r="J36" s="133">
        <f>สรุปประวัติ!E35</f>
        <v>0</v>
      </c>
      <c r="K36" s="137" t="str">
        <f t="shared" si="4"/>
        <v>0</v>
      </c>
      <c r="L36" s="133">
        <f>สรุปสุขศึกษา!E35</f>
        <v>0</v>
      </c>
      <c r="M36" s="137" t="str">
        <f t="shared" si="5"/>
        <v>0</v>
      </c>
      <c r="N36" s="133">
        <f>สรุปศิลปะ!E35</f>
        <v>0</v>
      </c>
      <c r="O36" s="137" t="str">
        <f t="shared" si="6"/>
        <v>0</v>
      </c>
      <c r="P36" s="133">
        <f>สรุปการงาน!E35</f>
        <v>0</v>
      </c>
      <c r="Q36" s="137" t="str">
        <f t="shared" si="7"/>
        <v>0</v>
      </c>
      <c r="R36" s="133">
        <f>สรุปภาษาต่างประเทศ!E35</f>
        <v>0</v>
      </c>
      <c r="S36" s="137" t="str">
        <f t="shared" si="8"/>
        <v>0</v>
      </c>
      <c r="T36" s="133">
        <f>สรุปต้านทุจริต!E35</f>
        <v>0</v>
      </c>
      <c r="U36" s="362" t="str">
        <f t="shared" si="9"/>
        <v>0</v>
      </c>
      <c r="V36" s="133">
        <f>สรุปอังกฤษเพิ่ม!E35</f>
        <v>0</v>
      </c>
      <c r="W36" s="142" t="str">
        <f t="shared" si="10"/>
        <v>0</v>
      </c>
    </row>
    <row r="37" spans="1:23" s="131" customFormat="1" ht="15" customHeight="1" x14ac:dyDescent="0.25">
      <c r="A37" s="141">
        <v>34</v>
      </c>
      <c r="B37" s="133">
        <f>สรุปภาษาไทย!E36</f>
        <v>0</v>
      </c>
      <c r="C37" s="137" t="str">
        <f t="shared" si="0"/>
        <v>0</v>
      </c>
      <c r="D37" s="133">
        <f>สรุปคณิต!E36</f>
        <v>0</v>
      </c>
      <c r="E37" s="137" t="str">
        <f t="shared" si="1"/>
        <v>0</v>
      </c>
      <c r="F37" s="133">
        <f>สรุปวิทย์!E36</f>
        <v>0</v>
      </c>
      <c r="G37" s="137" t="str">
        <f t="shared" si="2"/>
        <v>0</v>
      </c>
      <c r="H37" s="133">
        <f>สรุปสังคม!E36</f>
        <v>0</v>
      </c>
      <c r="I37" s="137" t="str">
        <f t="shared" si="3"/>
        <v>0</v>
      </c>
      <c r="J37" s="133">
        <f>สรุปประวัติ!E36</f>
        <v>0</v>
      </c>
      <c r="K37" s="137" t="str">
        <f t="shared" si="4"/>
        <v>0</v>
      </c>
      <c r="L37" s="133">
        <f>สรุปสุขศึกษา!E36</f>
        <v>0</v>
      </c>
      <c r="M37" s="137" t="str">
        <f t="shared" si="5"/>
        <v>0</v>
      </c>
      <c r="N37" s="133">
        <f>สรุปศิลปะ!E36</f>
        <v>0</v>
      </c>
      <c r="O37" s="137" t="str">
        <f t="shared" si="6"/>
        <v>0</v>
      </c>
      <c r="P37" s="133">
        <f>สรุปการงาน!E36</f>
        <v>0</v>
      </c>
      <c r="Q37" s="137" t="str">
        <f t="shared" si="7"/>
        <v>0</v>
      </c>
      <c r="R37" s="133">
        <f>สรุปภาษาต่างประเทศ!E36</f>
        <v>0</v>
      </c>
      <c r="S37" s="137" t="str">
        <f t="shared" si="8"/>
        <v>0</v>
      </c>
      <c r="T37" s="133">
        <f>สรุปต้านทุจริต!E36</f>
        <v>0</v>
      </c>
      <c r="U37" s="362" t="str">
        <f t="shared" si="9"/>
        <v>0</v>
      </c>
      <c r="V37" s="133">
        <f>สรุปอังกฤษเพิ่ม!E36</f>
        <v>0</v>
      </c>
      <c r="W37" s="142" t="str">
        <f t="shared" si="10"/>
        <v>0</v>
      </c>
    </row>
    <row r="38" spans="1:23" s="131" customFormat="1" ht="15" customHeight="1" thickBot="1" x14ac:dyDescent="0.3">
      <c r="A38" s="147">
        <v>35</v>
      </c>
      <c r="B38" s="148">
        <f>สรุปภาษาไทย!E37</f>
        <v>0</v>
      </c>
      <c r="C38" s="149" t="str">
        <f t="shared" si="0"/>
        <v>0</v>
      </c>
      <c r="D38" s="148">
        <f>สรุปคณิต!E37</f>
        <v>0</v>
      </c>
      <c r="E38" s="149" t="str">
        <f t="shared" si="1"/>
        <v>0</v>
      </c>
      <c r="F38" s="148">
        <f>สรุปวิทย์!E37</f>
        <v>0</v>
      </c>
      <c r="G38" s="149" t="str">
        <f t="shared" si="2"/>
        <v>0</v>
      </c>
      <c r="H38" s="148">
        <f>สรุปสังคม!E37</f>
        <v>0</v>
      </c>
      <c r="I38" s="149" t="str">
        <f t="shared" si="3"/>
        <v>0</v>
      </c>
      <c r="J38" s="148">
        <f>สรุปประวัติ!E37</f>
        <v>0</v>
      </c>
      <c r="K38" s="149" t="str">
        <f t="shared" si="4"/>
        <v>0</v>
      </c>
      <c r="L38" s="148">
        <f>สรุปสุขศึกษา!E37</f>
        <v>0</v>
      </c>
      <c r="M38" s="149" t="str">
        <f t="shared" si="5"/>
        <v>0</v>
      </c>
      <c r="N38" s="148">
        <f>สรุปศิลปะ!E37</f>
        <v>0</v>
      </c>
      <c r="O38" s="149" t="str">
        <f t="shared" si="6"/>
        <v>0</v>
      </c>
      <c r="P38" s="148">
        <f>สรุปการงาน!E37</f>
        <v>0</v>
      </c>
      <c r="Q38" s="149" t="str">
        <f t="shared" si="7"/>
        <v>0</v>
      </c>
      <c r="R38" s="148">
        <f>สรุปภาษาต่างประเทศ!E37</f>
        <v>0</v>
      </c>
      <c r="S38" s="149" t="str">
        <f t="shared" si="8"/>
        <v>0</v>
      </c>
      <c r="T38" s="148">
        <f>สรุปต้านทุจริต!E37</f>
        <v>0</v>
      </c>
      <c r="U38" s="363" t="str">
        <f t="shared" si="9"/>
        <v>0</v>
      </c>
      <c r="V38" s="477">
        <f>สรุปอังกฤษเพิ่ม!E37</f>
        <v>0</v>
      </c>
      <c r="W38" s="150" t="str">
        <f t="shared" si="10"/>
        <v>0</v>
      </c>
    </row>
    <row r="39" spans="1:23" s="131" customFormat="1" ht="15" customHeight="1" x14ac:dyDescent="0.25">
      <c r="A39" s="138">
        <v>36</v>
      </c>
      <c r="B39" s="139">
        <f>สรุปภาษาไทย!E38</f>
        <v>0</v>
      </c>
      <c r="C39" s="140" t="str">
        <f t="shared" si="0"/>
        <v>0</v>
      </c>
      <c r="D39" s="139">
        <f>สรุปคณิต!E38</f>
        <v>0</v>
      </c>
      <c r="E39" s="140" t="str">
        <f t="shared" si="1"/>
        <v>0</v>
      </c>
      <c r="F39" s="139">
        <f>สรุปวิทย์!E38</f>
        <v>0</v>
      </c>
      <c r="G39" s="140" t="str">
        <f t="shared" si="2"/>
        <v>0</v>
      </c>
      <c r="H39" s="139">
        <f>สรุปสังคม!E38</f>
        <v>0</v>
      </c>
      <c r="I39" s="140" t="str">
        <f t="shared" si="3"/>
        <v>0</v>
      </c>
      <c r="J39" s="139">
        <f>สรุปประวัติ!E38</f>
        <v>0</v>
      </c>
      <c r="K39" s="140" t="str">
        <f t="shared" si="4"/>
        <v>0</v>
      </c>
      <c r="L39" s="139">
        <f>สรุปสุขศึกษา!E38</f>
        <v>0</v>
      </c>
      <c r="M39" s="140" t="str">
        <f t="shared" si="5"/>
        <v>0</v>
      </c>
      <c r="N39" s="139">
        <f>สรุปศิลปะ!E38</f>
        <v>0</v>
      </c>
      <c r="O39" s="140" t="str">
        <f t="shared" si="6"/>
        <v>0</v>
      </c>
      <c r="P39" s="139">
        <f>สรุปการงาน!E38</f>
        <v>0</v>
      </c>
      <c r="Q39" s="140" t="str">
        <f t="shared" si="7"/>
        <v>0</v>
      </c>
      <c r="R39" s="139">
        <f>สรุปภาษาต่างประเทศ!E38</f>
        <v>0</v>
      </c>
      <c r="S39" s="140" t="str">
        <f t="shared" si="8"/>
        <v>0</v>
      </c>
      <c r="T39" s="139">
        <f>สรุปต้านทุจริต!E38</f>
        <v>0</v>
      </c>
      <c r="U39" s="361" t="str">
        <f t="shared" si="9"/>
        <v>0</v>
      </c>
      <c r="V39" s="476">
        <f>สรุปอังกฤษเพิ่ม!E38</f>
        <v>0</v>
      </c>
      <c r="W39" s="132" t="str">
        <f t="shared" si="10"/>
        <v>0</v>
      </c>
    </row>
    <row r="40" spans="1:23" s="131" customFormat="1" ht="15" customHeight="1" x14ac:dyDescent="0.25">
      <c r="A40" s="141">
        <v>37</v>
      </c>
      <c r="B40" s="133">
        <f>สรุปภาษาไทย!E39</f>
        <v>0</v>
      </c>
      <c r="C40" s="137" t="str">
        <f t="shared" si="0"/>
        <v>0</v>
      </c>
      <c r="D40" s="133">
        <f>สรุปคณิต!E39</f>
        <v>0</v>
      </c>
      <c r="E40" s="137" t="str">
        <f t="shared" si="1"/>
        <v>0</v>
      </c>
      <c r="F40" s="133">
        <f>สรุปวิทย์!E39</f>
        <v>0</v>
      </c>
      <c r="G40" s="137" t="str">
        <f t="shared" si="2"/>
        <v>0</v>
      </c>
      <c r="H40" s="133">
        <f>สรุปสังคม!E39</f>
        <v>0</v>
      </c>
      <c r="I40" s="137" t="str">
        <f t="shared" si="3"/>
        <v>0</v>
      </c>
      <c r="J40" s="133">
        <f>สรุปประวัติ!E39</f>
        <v>0</v>
      </c>
      <c r="K40" s="137" t="str">
        <f t="shared" si="4"/>
        <v>0</v>
      </c>
      <c r="L40" s="133">
        <f>สรุปสุขศึกษา!E39</f>
        <v>0</v>
      </c>
      <c r="M40" s="137" t="str">
        <f t="shared" si="5"/>
        <v>0</v>
      </c>
      <c r="N40" s="133">
        <f>สรุปศิลปะ!E39</f>
        <v>0</v>
      </c>
      <c r="O40" s="137" t="str">
        <f t="shared" si="6"/>
        <v>0</v>
      </c>
      <c r="P40" s="133">
        <f>สรุปการงาน!E39</f>
        <v>0</v>
      </c>
      <c r="Q40" s="137" t="str">
        <f t="shared" si="7"/>
        <v>0</v>
      </c>
      <c r="R40" s="133">
        <f>สรุปภาษาต่างประเทศ!E39</f>
        <v>0</v>
      </c>
      <c r="S40" s="137" t="str">
        <f t="shared" si="8"/>
        <v>0</v>
      </c>
      <c r="T40" s="133">
        <f>สรุปต้านทุจริต!E39</f>
        <v>0</v>
      </c>
      <c r="U40" s="362" t="str">
        <f t="shared" si="9"/>
        <v>0</v>
      </c>
      <c r="V40" s="133">
        <f>สรุปอังกฤษเพิ่ม!E39</f>
        <v>0</v>
      </c>
      <c r="W40" s="142" t="str">
        <f t="shared" si="10"/>
        <v>0</v>
      </c>
    </row>
    <row r="41" spans="1:23" s="131" customFormat="1" ht="15" customHeight="1" x14ac:dyDescent="0.25">
      <c r="A41" s="141">
        <v>38</v>
      </c>
      <c r="B41" s="133">
        <f>สรุปภาษาไทย!E40</f>
        <v>0</v>
      </c>
      <c r="C41" s="137" t="str">
        <f t="shared" si="0"/>
        <v>0</v>
      </c>
      <c r="D41" s="133">
        <f>สรุปคณิต!E40</f>
        <v>0</v>
      </c>
      <c r="E41" s="137" t="str">
        <f t="shared" si="1"/>
        <v>0</v>
      </c>
      <c r="F41" s="133">
        <f>สรุปวิทย์!E40</f>
        <v>0</v>
      </c>
      <c r="G41" s="137" t="str">
        <f t="shared" si="2"/>
        <v>0</v>
      </c>
      <c r="H41" s="133">
        <f>สรุปสังคม!E40</f>
        <v>0</v>
      </c>
      <c r="I41" s="137" t="str">
        <f t="shared" si="3"/>
        <v>0</v>
      </c>
      <c r="J41" s="133">
        <f>สรุปประวัติ!E40</f>
        <v>0</v>
      </c>
      <c r="K41" s="137" t="str">
        <f t="shared" si="4"/>
        <v>0</v>
      </c>
      <c r="L41" s="133">
        <f>สรุปสุขศึกษา!E40</f>
        <v>0</v>
      </c>
      <c r="M41" s="137" t="str">
        <f t="shared" si="5"/>
        <v>0</v>
      </c>
      <c r="N41" s="133">
        <f>สรุปศิลปะ!E40</f>
        <v>0</v>
      </c>
      <c r="O41" s="137" t="str">
        <f t="shared" si="6"/>
        <v>0</v>
      </c>
      <c r="P41" s="133">
        <f>สรุปการงาน!E40</f>
        <v>0</v>
      </c>
      <c r="Q41" s="137" t="str">
        <f t="shared" si="7"/>
        <v>0</v>
      </c>
      <c r="R41" s="133">
        <f>สรุปภาษาต่างประเทศ!E40</f>
        <v>0</v>
      </c>
      <c r="S41" s="137" t="str">
        <f t="shared" si="8"/>
        <v>0</v>
      </c>
      <c r="T41" s="133">
        <f>สรุปต้านทุจริต!E40</f>
        <v>0</v>
      </c>
      <c r="U41" s="362" t="str">
        <f t="shared" si="9"/>
        <v>0</v>
      </c>
      <c r="V41" s="133">
        <f>สรุปอังกฤษเพิ่ม!E40</f>
        <v>0</v>
      </c>
      <c r="W41" s="142" t="str">
        <f t="shared" si="10"/>
        <v>0</v>
      </c>
    </row>
    <row r="42" spans="1:23" s="131" customFormat="1" ht="15" customHeight="1" x14ac:dyDescent="0.25">
      <c r="A42" s="141">
        <v>39</v>
      </c>
      <c r="B42" s="133">
        <f>สรุปภาษาไทย!E41</f>
        <v>0</v>
      </c>
      <c r="C42" s="137" t="str">
        <f t="shared" si="0"/>
        <v>0</v>
      </c>
      <c r="D42" s="133">
        <f>สรุปคณิต!E41</f>
        <v>0</v>
      </c>
      <c r="E42" s="137" t="str">
        <f t="shared" si="1"/>
        <v>0</v>
      </c>
      <c r="F42" s="133">
        <f>สรุปวิทย์!E41</f>
        <v>0</v>
      </c>
      <c r="G42" s="137" t="str">
        <f t="shared" si="2"/>
        <v>0</v>
      </c>
      <c r="H42" s="133">
        <f>สรุปสังคม!E41</f>
        <v>0</v>
      </c>
      <c r="I42" s="137" t="str">
        <f t="shared" si="3"/>
        <v>0</v>
      </c>
      <c r="J42" s="133">
        <f>สรุปประวัติ!E41</f>
        <v>0</v>
      </c>
      <c r="K42" s="137" t="str">
        <f t="shared" si="4"/>
        <v>0</v>
      </c>
      <c r="L42" s="133">
        <f>สรุปสุขศึกษา!E41</f>
        <v>0</v>
      </c>
      <c r="M42" s="137" t="str">
        <f t="shared" si="5"/>
        <v>0</v>
      </c>
      <c r="N42" s="133">
        <f>สรุปศิลปะ!E41</f>
        <v>0</v>
      </c>
      <c r="O42" s="137" t="str">
        <f t="shared" si="6"/>
        <v>0</v>
      </c>
      <c r="P42" s="133">
        <f>สรุปการงาน!E41</f>
        <v>0</v>
      </c>
      <c r="Q42" s="137" t="str">
        <f t="shared" si="7"/>
        <v>0</v>
      </c>
      <c r="R42" s="133">
        <f>สรุปภาษาต่างประเทศ!E41</f>
        <v>0</v>
      </c>
      <c r="S42" s="137" t="str">
        <f t="shared" si="8"/>
        <v>0</v>
      </c>
      <c r="T42" s="133">
        <f>สรุปต้านทุจริต!E41</f>
        <v>0</v>
      </c>
      <c r="U42" s="362" t="str">
        <f t="shared" si="9"/>
        <v>0</v>
      </c>
      <c r="V42" s="133">
        <f>สรุปอังกฤษเพิ่ม!E41</f>
        <v>0</v>
      </c>
      <c r="W42" s="142" t="str">
        <f t="shared" si="10"/>
        <v>0</v>
      </c>
    </row>
    <row r="43" spans="1:23" s="131" customFormat="1" ht="15" customHeight="1" thickBot="1" x14ac:dyDescent="0.3">
      <c r="A43" s="147">
        <v>40</v>
      </c>
      <c r="B43" s="148">
        <f>สรุปภาษาไทย!E42</f>
        <v>0</v>
      </c>
      <c r="C43" s="149" t="str">
        <f t="shared" si="0"/>
        <v>0</v>
      </c>
      <c r="D43" s="148">
        <f>สรุปคณิต!E42</f>
        <v>0</v>
      </c>
      <c r="E43" s="149" t="str">
        <f t="shared" si="1"/>
        <v>0</v>
      </c>
      <c r="F43" s="148">
        <f>สรุปวิทย์!E42</f>
        <v>0</v>
      </c>
      <c r="G43" s="149" t="str">
        <f t="shared" si="2"/>
        <v>0</v>
      </c>
      <c r="H43" s="148">
        <f>สรุปสังคม!E42</f>
        <v>0</v>
      </c>
      <c r="I43" s="149" t="str">
        <f t="shared" si="3"/>
        <v>0</v>
      </c>
      <c r="J43" s="148">
        <f>สรุปประวัติ!E42</f>
        <v>0</v>
      </c>
      <c r="K43" s="149" t="str">
        <f t="shared" si="4"/>
        <v>0</v>
      </c>
      <c r="L43" s="148">
        <f>สรุปสุขศึกษา!E42</f>
        <v>0</v>
      </c>
      <c r="M43" s="149" t="str">
        <f t="shared" si="5"/>
        <v>0</v>
      </c>
      <c r="N43" s="148">
        <f>สรุปศิลปะ!E42</f>
        <v>0</v>
      </c>
      <c r="O43" s="149" t="str">
        <f t="shared" si="6"/>
        <v>0</v>
      </c>
      <c r="P43" s="148">
        <f>สรุปการงาน!E42</f>
        <v>0</v>
      </c>
      <c r="Q43" s="149" t="str">
        <f t="shared" si="7"/>
        <v>0</v>
      </c>
      <c r="R43" s="148">
        <f>สรุปภาษาต่างประเทศ!E42</f>
        <v>0</v>
      </c>
      <c r="S43" s="149" t="str">
        <f t="shared" si="8"/>
        <v>0</v>
      </c>
      <c r="T43" s="148">
        <f>สรุปต้านทุจริต!E42</f>
        <v>0</v>
      </c>
      <c r="U43" s="363" t="str">
        <f t="shared" si="9"/>
        <v>0</v>
      </c>
      <c r="V43" s="477">
        <f>สรุปอังกฤษเพิ่ม!E42</f>
        <v>0</v>
      </c>
      <c r="W43" s="150" t="str">
        <f t="shared" si="10"/>
        <v>0</v>
      </c>
    </row>
    <row r="44" spans="1:23" s="131" customFormat="1" ht="15" customHeight="1" x14ac:dyDescent="0.25">
      <c r="A44" s="138">
        <v>41</v>
      </c>
      <c r="B44" s="139">
        <f>สรุปภาษาไทย!E43</f>
        <v>0</v>
      </c>
      <c r="C44" s="140" t="str">
        <f t="shared" si="0"/>
        <v>0</v>
      </c>
      <c r="D44" s="139">
        <f>สรุปคณิต!E43</f>
        <v>0</v>
      </c>
      <c r="E44" s="140" t="str">
        <f t="shared" si="1"/>
        <v>0</v>
      </c>
      <c r="F44" s="139">
        <f>สรุปวิทย์!E43</f>
        <v>0</v>
      </c>
      <c r="G44" s="140" t="str">
        <f t="shared" si="2"/>
        <v>0</v>
      </c>
      <c r="H44" s="139">
        <f>สรุปสังคม!E43</f>
        <v>0</v>
      </c>
      <c r="I44" s="140" t="str">
        <f t="shared" si="3"/>
        <v>0</v>
      </c>
      <c r="J44" s="139">
        <f>สรุปประวัติ!E43</f>
        <v>0</v>
      </c>
      <c r="K44" s="140" t="str">
        <f t="shared" si="4"/>
        <v>0</v>
      </c>
      <c r="L44" s="139">
        <f>สรุปสุขศึกษา!E43</f>
        <v>0</v>
      </c>
      <c r="M44" s="140" t="str">
        <f t="shared" si="5"/>
        <v>0</v>
      </c>
      <c r="N44" s="139">
        <f>สรุปศิลปะ!E43</f>
        <v>0</v>
      </c>
      <c r="O44" s="140" t="str">
        <f t="shared" si="6"/>
        <v>0</v>
      </c>
      <c r="P44" s="139">
        <f>สรุปการงาน!E43</f>
        <v>0</v>
      </c>
      <c r="Q44" s="140" t="str">
        <f t="shared" si="7"/>
        <v>0</v>
      </c>
      <c r="R44" s="139">
        <f>สรุปภาษาต่างประเทศ!E43</f>
        <v>0</v>
      </c>
      <c r="S44" s="140" t="str">
        <f t="shared" si="8"/>
        <v>0</v>
      </c>
      <c r="T44" s="139">
        <f>สรุปต้านทุจริต!E43</f>
        <v>0</v>
      </c>
      <c r="U44" s="361" t="str">
        <f t="shared" si="9"/>
        <v>0</v>
      </c>
      <c r="V44" s="476">
        <f>สรุปอังกฤษเพิ่ม!E43</f>
        <v>0</v>
      </c>
      <c r="W44" s="132" t="str">
        <f t="shared" si="10"/>
        <v>0</v>
      </c>
    </row>
    <row r="45" spans="1:23" s="131" customFormat="1" ht="15" customHeight="1" thickBot="1" x14ac:dyDescent="0.3">
      <c r="A45" s="143">
        <v>42</v>
      </c>
      <c r="B45" s="144">
        <f>สรุปภาษาไทย!E44</f>
        <v>0</v>
      </c>
      <c r="C45" s="145" t="str">
        <f t="shared" si="0"/>
        <v>0</v>
      </c>
      <c r="D45" s="144">
        <f>สรุปคณิต!E44</f>
        <v>0</v>
      </c>
      <c r="E45" s="145" t="str">
        <f t="shared" si="1"/>
        <v>0</v>
      </c>
      <c r="F45" s="144">
        <f>สรุปวิทย์!E44</f>
        <v>0</v>
      </c>
      <c r="G45" s="145" t="str">
        <f t="shared" si="2"/>
        <v>0</v>
      </c>
      <c r="H45" s="144">
        <f>สรุปสังคม!E44</f>
        <v>0</v>
      </c>
      <c r="I45" s="145" t="str">
        <f t="shared" si="3"/>
        <v>0</v>
      </c>
      <c r="J45" s="144">
        <f>สรุปประวัติ!E44</f>
        <v>0</v>
      </c>
      <c r="K45" s="145" t="str">
        <f t="shared" si="4"/>
        <v>0</v>
      </c>
      <c r="L45" s="144">
        <f>สรุปสุขศึกษา!E44</f>
        <v>0</v>
      </c>
      <c r="M45" s="145" t="str">
        <f t="shared" si="5"/>
        <v>0</v>
      </c>
      <c r="N45" s="144">
        <f>สรุปศิลปะ!E44</f>
        <v>0</v>
      </c>
      <c r="O45" s="145" t="str">
        <f t="shared" si="6"/>
        <v>0</v>
      </c>
      <c r="P45" s="144">
        <f>สรุปการงาน!E44</f>
        <v>0</v>
      </c>
      <c r="Q45" s="145" t="str">
        <f t="shared" si="7"/>
        <v>0</v>
      </c>
      <c r="R45" s="144">
        <f>สรุปภาษาต่างประเทศ!E44</f>
        <v>0</v>
      </c>
      <c r="S45" s="145" t="str">
        <f t="shared" si="8"/>
        <v>0</v>
      </c>
      <c r="T45" s="144">
        <f>สรุปต้านทุจริต!E44</f>
        <v>0</v>
      </c>
      <c r="U45" s="367" t="str">
        <f t="shared" si="9"/>
        <v>0</v>
      </c>
      <c r="V45" s="144">
        <f>สรุปอังกฤษเพิ่ม!E44</f>
        <v>0</v>
      </c>
      <c r="W45" s="146" t="str">
        <f t="shared" si="10"/>
        <v>0</v>
      </c>
    </row>
    <row r="46" spans="1:23" s="131" customFormat="1" ht="15" customHeight="1" thickBot="1" x14ac:dyDescent="0.3">
      <c r="A46" s="479" t="s">
        <v>51</v>
      </c>
      <c r="B46" s="478">
        <f>SUM(B4:B45)</f>
        <v>0</v>
      </c>
      <c r="C46" s="480"/>
      <c r="D46" s="478">
        <f>SUM(D4:D45)</f>
        <v>0</v>
      </c>
      <c r="E46" s="480"/>
      <c r="F46" s="478">
        <f t="shared" ref="F46" si="11">SUM(F4:F45)</f>
        <v>0</v>
      </c>
      <c r="G46" s="480"/>
      <c r="H46" s="478">
        <f t="shared" ref="H46" si="12">SUM(H4:H45)</f>
        <v>0</v>
      </c>
      <c r="I46" s="480"/>
      <c r="J46" s="478">
        <f t="shared" ref="J46" si="13">SUM(J4:J45)</f>
        <v>0</v>
      </c>
      <c r="K46" s="480"/>
      <c r="L46" s="478">
        <f t="shared" ref="L46" si="14">SUM(L4:L45)</f>
        <v>0</v>
      </c>
      <c r="M46" s="480"/>
      <c r="N46" s="478">
        <f t="shared" ref="N46" si="15">SUM(N4:N45)</f>
        <v>0</v>
      </c>
      <c r="O46" s="480"/>
      <c r="P46" s="478">
        <f t="shared" ref="P46" si="16">SUM(P4:P45)</f>
        <v>0</v>
      </c>
      <c r="Q46" s="480"/>
      <c r="R46" s="478">
        <f t="shared" ref="R46" si="17">SUM(R4:R45)</f>
        <v>0</v>
      </c>
      <c r="S46" s="480"/>
      <c r="T46" s="478">
        <f>SUM(T4:T45)</f>
        <v>0</v>
      </c>
      <c r="U46" s="481"/>
      <c r="V46" s="478">
        <f t="shared" ref="V46" si="18">SUM(V4:V45)</f>
        <v>0</v>
      </c>
      <c r="W46" s="482"/>
    </row>
    <row r="47" spans="1:23" s="131" customFormat="1" ht="15" customHeight="1" thickBot="1" x14ac:dyDescent="0.3">
      <c r="A47" s="163" t="s">
        <v>99</v>
      </c>
      <c r="B47" s="434">
        <f>AVERAGE(B4:B45)</f>
        <v>0</v>
      </c>
      <c r="C47" s="441"/>
      <c r="D47" s="434">
        <f t="shared" ref="D47" si="19">AVERAGE(D4:D45)</f>
        <v>0</v>
      </c>
      <c r="E47" s="441"/>
      <c r="F47" s="434">
        <f t="shared" ref="F47" si="20">AVERAGE(F4:F45)</f>
        <v>0</v>
      </c>
      <c r="G47" s="441"/>
      <c r="H47" s="434">
        <f t="shared" ref="H47" si="21">AVERAGE(H4:H45)</f>
        <v>0</v>
      </c>
      <c r="I47" s="441"/>
      <c r="J47" s="434">
        <f t="shared" ref="J47" si="22">AVERAGE(J4:J45)</f>
        <v>0</v>
      </c>
      <c r="K47" s="441"/>
      <c r="L47" s="434">
        <f t="shared" ref="L47" si="23">AVERAGE(L4:L45)</f>
        <v>0</v>
      </c>
      <c r="M47" s="441"/>
      <c r="N47" s="434">
        <f t="shared" ref="N47" si="24">AVERAGE(N4:N45)</f>
        <v>0</v>
      </c>
      <c r="O47" s="441"/>
      <c r="P47" s="434">
        <f t="shared" ref="P47" si="25">AVERAGE(P4:P45)</f>
        <v>0</v>
      </c>
      <c r="Q47" s="441"/>
      <c r="R47" s="434">
        <f t="shared" ref="R47" si="26">AVERAGE(R4:R45)</f>
        <v>0</v>
      </c>
      <c r="S47" s="441"/>
      <c r="T47" s="434">
        <f>AVERAGE(T4:T45)</f>
        <v>0</v>
      </c>
      <c r="U47" s="439"/>
      <c r="V47" s="434">
        <f t="shared" ref="V47" si="27">AVERAGE(V4:V45)</f>
        <v>0</v>
      </c>
      <c r="W47" s="435"/>
    </row>
    <row r="48" spans="1:23" s="131" customFormat="1" ht="15" customHeight="1" thickBot="1" x14ac:dyDescent="0.3">
      <c r="A48" s="163" t="s">
        <v>100</v>
      </c>
      <c r="B48" s="436">
        <f>STDEV(B4:B45)</f>
        <v>0</v>
      </c>
      <c r="C48" s="438"/>
      <c r="D48" s="436">
        <f>STDEV(D4:D45)</f>
        <v>0</v>
      </c>
      <c r="E48" s="438"/>
      <c r="F48" s="436">
        <f t="shared" ref="F48" si="28">STDEV(F4:F45)</f>
        <v>0</v>
      </c>
      <c r="G48" s="438"/>
      <c r="H48" s="436">
        <f t="shared" ref="H48" si="29">STDEV(H4:H45)</f>
        <v>0</v>
      </c>
      <c r="I48" s="438"/>
      <c r="J48" s="436">
        <f t="shared" ref="J48" si="30">STDEV(J4:J45)</f>
        <v>0</v>
      </c>
      <c r="K48" s="438"/>
      <c r="L48" s="436">
        <f t="shared" ref="L48" si="31">STDEV(L4:L45)</f>
        <v>0</v>
      </c>
      <c r="M48" s="438"/>
      <c r="N48" s="436">
        <f t="shared" ref="N48" si="32">STDEV(N4:N45)</f>
        <v>0</v>
      </c>
      <c r="O48" s="438"/>
      <c r="P48" s="436">
        <f t="shared" ref="P48" si="33">STDEV(P4:P45)</f>
        <v>0</v>
      </c>
      <c r="Q48" s="438"/>
      <c r="R48" s="436">
        <f t="shared" ref="R48" si="34">STDEV(R4:R45)</f>
        <v>0</v>
      </c>
      <c r="S48" s="438"/>
      <c r="T48" s="436">
        <f>STDEV(T4:T45)</f>
        <v>0</v>
      </c>
      <c r="U48" s="440"/>
      <c r="V48" s="436">
        <f t="shared" ref="V48" si="35">STDEV(V4:V45)</f>
        <v>0</v>
      </c>
      <c r="W48" s="437"/>
    </row>
    <row r="49" spans="1:23" s="131" customFormat="1" ht="15" customHeight="1" thickBot="1" x14ac:dyDescent="0.3">
      <c r="A49" s="163" t="s">
        <v>101</v>
      </c>
      <c r="B49" s="436">
        <f>_xlfn.VAR.P(B4:B45)</f>
        <v>0</v>
      </c>
      <c r="C49" s="438"/>
      <c r="D49" s="436">
        <f>_xlfn.VAR.P(D4:D45)</f>
        <v>0</v>
      </c>
      <c r="E49" s="438"/>
      <c r="F49" s="436">
        <f t="shared" ref="F49" si="36">_xlfn.VAR.P(F4:F45)</f>
        <v>0</v>
      </c>
      <c r="G49" s="438"/>
      <c r="H49" s="436">
        <f t="shared" ref="H49" si="37">_xlfn.VAR.P(H4:H45)</f>
        <v>0</v>
      </c>
      <c r="I49" s="438"/>
      <c r="J49" s="436">
        <f t="shared" ref="J49" si="38">_xlfn.VAR.P(J4:J45)</f>
        <v>0</v>
      </c>
      <c r="K49" s="438"/>
      <c r="L49" s="436">
        <f t="shared" ref="L49" si="39">_xlfn.VAR.P(L4:L45)</f>
        <v>0</v>
      </c>
      <c r="M49" s="438"/>
      <c r="N49" s="436">
        <f t="shared" ref="N49" si="40">_xlfn.VAR.P(N4:N45)</f>
        <v>0</v>
      </c>
      <c r="O49" s="438"/>
      <c r="P49" s="436">
        <f t="shared" ref="P49" si="41">_xlfn.VAR.P(P4:P45)</f>
        <v>0</v>
      </c>
      <c r="Q49" s="438"/>
      <c r="R49" s="436">
        <f t="shared" ref="R49" si="42">_xlfn.VAR.P(R4:R45)</f>
        <v>0</v>
      </c>
      <c r="S49" s="438"/>
      <c r="T49" s="436">
        <f>_xlfn.VAR.P(T4:T45)</f>
        <v>0</v>
      </c>
      <c r="U49" s="440"/>
      <c r="V49" s="436">
        <f t="shared" ref="V49" si="43">_xlfn.VAR.P(V4:V45)</f>
        <v>0</v>
      </c>
      <c r="W49" s="437"/>
    </row>
    <row r="50" spans="1:23" x14ac:dyDescent="0.35">
      <c r="I50" s="1">
        <v>39</v>
      </c>
      <c r="V50" s="368"/>
      <c r="W50" s="371"/>
    </row>
  </sheetData>
  <sheetProtection password="CC2F" sheet="1" objects="1" scenarios="1"/>
  <mergeCells count="47">
    <mergeCell ref="A1:U1"/>
    <mergeCell ref="B46:C46"/>
    <mergeCell ref="B47:C47"/>
    <mergeCell ref="L46:M46"/>
    <mergeCell ref="J46:K46"/>
    <mergeCell ref="J47:K47"/>
    <mergeCell ref="N46:O46"/>
    <mergeCell ref="N47:O47"/>
    <mergeCell ref="H46:I46"/>
    <mergeCell ref="H47:I47"/>
    <mergeCell ref="A2:A3"/>
    <mergeCell ref="B2:U2"/>
    <mergeCell ref="F48:G48"/>
    <mergeCell ref="F49:G49"/>
    <mergeCell ref="B48:C48"/>
    <mergeCell ref="B49:C49"/>
    <mergeCell ref="D46:E46"/>
    <mergeCell ref="D47:E47"/>
    <mergeCell ref="D48:E48"/>
    <mergeCell ref="D49:E49"/>
    <mergeCell ref="F46:G46"/>
    <mergeCell ref="F47:G47"/>
    <mergeCell ref="R48:S48"/>
    <mergeCell ref="R49:S49"/>
    <mergeCell ref="H48:I48"/>
    <mergeCell ref="H49:I49"/>
    <mergeCell ref="L47:M47"/>
    <mergeCell ref="L48:M48"/>
    <mergeCell ref="L49:M49"/>
    <mergeCell ref="J48:K48"/>
    <mergeCell ref="J49:K49"/>
    <mergeCell ref="V46:W46"/>
    <mergeCell ref="V47:W47"/>
    <mergeCell ref="V48:W48"/>
    <mergeCell ref="V49:W49"/>
    <mergeCell ref="N48:O48"/>
    <mergeCell ref="N49:O49"/>
    <mergeCell ref="T46:U46"/>
    <mergeCell ref="T47:U47"/>
    <mergeCell ref="T48:U48"/>
    <mergeCell ref="T49:U49"/>
    <mergeCell ref="P46:Q46"/>
    <mergeCell ref="P47:Q47"/>
    <mergeCell ref="P48:Q48"/>
    <mergeCell ref="P49:Q49"/>
    <mergeCell ref="R46:S46"/>
    <mergeCell ref="R47:S47"/>
  </mergeCells>
  <pageMargins left="0.70866141732283472" right="0.11811023622047245" top="0.15748031496062992" bottom="0.15748031496062992" header="0.31496062992125984" footer="0.31496062992125984"/>
  <pageSetup paperSize="9" orientation="portrait" horizontalDpi="0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E42"/>
  <sheetViews>
    <sheetView view="pageBreakPreview" topLeftCell="A19" zoomScaleNormal="100" zoomScaleSheetLayoutView="100" workbookViewId="0">
      <selection activeCell="F5" sqref="F5"/>
    </sheetView>
  </sheetViews>
  <sheetFormatPr defaultRowHeight="14.25" x14ac:dyDescent="0.2"/>
  <cols>
    <col min="1" max="1" width="44.375" style="175" customWidth="1"/>
    <col min="2" max="3" width="9" style="175"/>
    <col min="4" max="4" width="11.375" style="175" customWidth="1"/>
    <col min="5" max="16384" width="9" style="175"/>
  </cols>
  <sheetData>
    <row r="1" spans="1:5" ht="18.95" customHeight="1" x14ac:dyDescent="0.2">
      <c r="A1" s="218" t="s">
        <v>102</v>
      </c>
      <c r="B1" s="449"/>
      <c r="C1" s="449"/>
      <c r="D1" s="449"/>
    </row>
    <row r="2" spans="1:5" ht="18.95" customHeight="1" x14ac:dyDescent="0.2">
      <c r="A2" s="168" t="s">
        <v>118</v>
      </c>
      <c r="B2" s="168" t="s">
        <v>103</v>
      </c>
      <c r="C2" s="168"/>
      <c r="D2" s="168"/>
      <c r="E2" s="177" t="e">
        <f>((หน้าปก!C14+หน้าปก!D14+หน้าปก!E14)/D14)*100</f>
        <v>#DIV/0!</v>
      </c>
    </row>
    <row r="3" spans="1:5" ht="18.95" customHeight="1" x14ac:dyDescent="0.2">
      <c r="A3" s="168" t="s">
        <v>119</v>
      </c>
      <c r="B3" s="168" t="s">
        <v>103</v>
      </c>
      <c r="C3" s="168"/>
      <c r="D3" s="168"/>
      <c r="E3" s="177" t="e">
        <f>((หน้าปก!C15+หน้าปก!D15+หน้าปก!E15)/D14)*100</f>
        <v>#DIV/0!</v>
      </c>
    </row>
    <row r="4" spans="1:5" ht="18.95" customHeight="1" x14ac:dyDescent="0.2">
      <c r="A4" s="168" t="s">
        <v>120</v>
      </c>
      <c r="B4" s="168" t="s">
        <v>103</v>
      </c>
      <c r="C4" s="168"/>
      <c r="D4" s="168"/>
      <c r="E4" s="177" t="e">
        <f>((หน้าปก!C16+หน้าปก!D16+หน้าปก!E16)/D14)*100</f>
        <v>#DIV/0!</v>
      </c>
    </row>
    <row r="5" spans="1:5" ht="18.95" customHeight="1" x14ac:dyDescent="0.2">
      <c r="A5" s="168" t="s">
        <v>218</v>
      </c>
      <c r="B5" s="168" t="s">
        <v>103</v>
      </c>
      <c r="C5" s="168"/>
      <c r="D5" s="168"/>
      <c r="E5" s="177" t="e">
        <f>((หน้าปก!C17+หน้าปก!D17+หน้าปก!E17)/D14)*100</f>
        <v>#DIV/0!</v>
      </c>
    </row>
    <row r="6" spans="1:5" ht="18.95" customHeight="1" x14ac:dyDescent="0.2">
      <c r="A6" s="168" t="s">
        <v>219</v>
      </c>
      <c r="B6" s="168" t="s">
        <v>103</v>
      </c>
      <c r="C6" s="168"/>
      <c r="D6" s="168"/>
      <c r="E6" s="177" t="e">
        <f>((หน้าปก!C18+หน้าปก!D18+หน้าปก!E18)/D14)*100</f>
        <v>#DIV/0!</v>
      </c>
    </row>
    <row r="7" spans="1:5" ht="18.95" customHeight="1" x14ac:dyDescent="0.2">
      <c r="A7" s="168" t="s">
        <v>220</v>
      </c>
      <c r="B7" s="168" t="s">
        <v>103</v>
      </c>
      <c r="C7" s="168"/>
      <c r="D7" s="168"/>
      <c r="E7" s="177" t="e">
        <f>((หน้าปก!C19+หน้าปก!D19+หน้าปก!E19)/D14)*100</f>
        <v>#DIV/0!</v>
      </c>
    </row>
    <row r="8" spans="1:5" ht="18.95" customHeight="1" x14ac:dyDescent="0.2">
      <c r="A8" s="168" t="s">
        <v>221</v>
      </c>
      <c r="B8" s="168" t="s">
        <v>103</v>
      </c>
      <c r="C8" s="168"/>
      <c r="D8" s="168"/>
      <c r="E8" s="177" t="e">
        <f>((หน้าปก!C20+หน้าปก!D20+หน้าปก!E20)/D14)*100</f>
        <v>#DIV/0!</v>
      </c>
    </row>
    <row r="9" spans="1:5" ht="18.95" customHeight="1" x14ac:dyDescent="0.2">
      <c r="A9" s="168" t="s">
        <v>222</v>
      </c>
      <c r="B9" s="168" t="s">
        <v>103</v>
      </c>
      <c r="C9" s="168"/>
      <c r="D9" s="168"/>
      <c r="E9" s="177" t="e">
        <f>((หน้าปก!C21+หน้าปก!D21+หน้าปก!E21)/D14)*100</f>
        <v>#DIV/0!</v>
      </c>
    </row>
    <row r="10" spans="1:5" ht="18.95" customHeight="1" x14ac:dyDescent="0.2">
      <c r="A10" s="168" t="s">
        <v>223</v>
      </c>
      <c r="B10" s="168" t="s">
        <v>103</v>
      </c>
      <c r="C10" s="168"/>
      <c r="D10" s="168"/>
      <c r="E10" s="177" t="e">
        <f>((หน้าปก!C22+หน้าปก!D22+หน้าปก!E22)/D14)*100</f>
        <v>#DIV/0!</v>
      </c>
    </row>
    <row r="11" spans="1:5" ht="18.95" customHeight="1" x14ac:dyDescent="0.2">
      <c r="A11" s="169" t="s">
        <v>224</v>
      </c>
      <c r="B11" s="168" t="s">
        <v>103</v>
      </c>
      <c r="C11" s="170"/>
      <c r="D11" s="170"/>
      <c r="E11" s="177" t="e">
        <f>((หน้าปก!C24+หน้าปก!D24+หน้าปก!E24)/D14)*100</f>
        <v>#DIV/0!</v>
      </c>
    </row>
    <row r="12" spans="1:5" ht="10.5" customHeight="1" x14ac:dyDescent="0.2">
      <c r="A12" s="447"/>
      <c r="B12" s="447"/>
      <c r="C12" s="447"/>
      <c r="D12" s="447"/>
      <c r="E12" s="447"/>
    </row>
    <row r="13" spans="1:5" ht="22.5" customHeight="1" x14ac:dyDescent="0.2">
      <c r="A13" s="171" t="s">
        <v>104</v>
      </c>
      <c r="B13" s="172"/>
      <c r="C13" s="172"/>
      <c r="D13" s="172"/>
    </row>
    <row r="14" spans="1:5" ht="18.95" customHeight="1" x14ac:dyDescent="0.2">
      <c r="A14" s="169" t="s">
        <v>136</v>
      </c>
      <c r="B14" s="172" t="s">
        <v>105</v>
      </c>
      <c r="C14" s="168"/>
      <c r="D14" s="176"/>
      <c r="E14" s="172" t="s">
        <v>111</v>
      </c>
    </row>
    <row r="15" spans="1:5" ht="18.95" customHeight="1" x14ac:dyDescent="0.2">
      <c r="A15" s="169"/>
      <c r="B15" s="172"/>
      <c r="C15" s="169"/>
      <c r="D15" s="173"/>
    </row>
    <row r="16" spans="1:5" ht="18.95" customHeight="1" x14ac:dyDescent="0.2">
      <c r="A16" s="171" t="s">
        <v>106</v>
      </c>
      <c r="B16" s="172"/>
      <c r="C16" s="172"/>
      <c r="D16" s="172"/>
    </row>
    <row r="17" spans="1:5" ht="18.95" customHeight="1" x14ac:dyDescent="0.2">
      <c r="A17" s="172" t="s">
        <v>107</v>
      </c>
      <c r="B17" s="172"/>
      <c r="C17" s="168"/>
      <c r="D17" s="172" t="s">
        <v>108</v>
      </c>
    </row>
    <row r="18" spans="1:5" ht="18.95" customHeight="1" x14ac:dyDescent="0.2">
      <c r="A18" s="172" t="s">
        <v>121</v>
      </c>
      <c r="B18" s="172"/>
      <c r="C18" s="168"/>
      <c r="D18" s="172" t="s">
        <v>109</v>
      </c>
    </row>
    <row r="19" spans="1:5" ht="18.95" customHeight="1" x14ac:dyDescent="0.2">
      <c r="A19" s="172" t="s">
        <v>110</v>
      </c>
      <c r="B19" s="172"/>
      <c r="C19" s="168"/>
      <c r="D19" s="172" t="s">
        <v>111</v>
      </c>
    </row>
    <row r="20" spans="1:5" ht="18.95" customHeight="1" x14ac:dyDescent="0.2">
      <c r="A20" s="172" t="s">
        <v>112</v>
      </c>
      <c r="B20" s="172"/>
      <c r="C20" s="168"/>
      <c r="D20" s="172" t="s">
        <v>111</v>
      </c>
    </row>
    <row r="21" spans="1:5" ht="18.95" customHeight="1" x14ac:dyDescent="0.2">
      <c r="A21" s="172" t="s">
        <v>113</v>
      </c>
      <c r="B21" s="172"/>
      <c r="C21" s="168"/>
      <c r="D21" s="172" t="s">
        <v>111</v>
      </c>
    </row>
    <row r="22" spans="1:5" ht="18.95" customHeight="1" x14ac:dyDescent="0.2">
      <c r="A22" s="172" t="s">
        <v>114</v>
      </c>
      <c r="B22" s="172"/>
      <c r="C22" s="168"/>
      <c r="D22" s="172" t="s">
        <v>111</v>
      </c>
    </row>
    <row r="23" spans="1:5" ht="18.95" customHeight="1" x14ac:dyDescent="0.2">
      <c r="A23" s="172" t="s">
        <v>115</v>
      </c>
      <c r="B23" s="172"/>
      <c r="C23" s="168"/>
      <c r="D23" s="172" t="s">
        <v>111</v>
      </c>
    </row>
    <row r="24" spans="1:5" ht="18.95" customHeight="1" x14ac:dyDescent="0.2">
      <c r="A24" s="172" t="s">
        <v>116</v>
      </c>
      <c r="B24" s="172"/>
      <c r="C24" s="168"/>
      <c r="D24" s="172" t="s">
        <v>111</v>
      </c>
    </row>
    <row r="25" spans="1:5" ht="18.95" customHeight="1" x14ac:dyDescent="0.2">
      <c r="A25" s="174" t="s">
        <v>117</v>
      </c>
      <c r="B25" s="172"/>
      <c r="C25" s="168"/>
      <c r="D25" s="172" t="s">
        <v>111</v>
      </c>
    </row>
    <row r="26" spans="1:5" ht="18.95" customHeight="1" x14ac:dyDescent="0.2">
      <c r="A26" s="448"/>
      <c r="B26" s="448"/>
      <c r="C26" s="448"/>
      <c r="D26" s="448"/>
      <c r="E26" s="448"/>
    </row>
    <row r="27" spans="1:5" ht="22.5" customHeight="1" x14ac:dyDescent="0.2">
      <c r="A27" s="174" t="s">
        <v>122</v>
      </c>
    </row>
    <row r="28" spans="1:5" ht="18.95" customHeight="1" x14ac:dyDescent="0.2">
      <c r="A28" s="172" t="s">
        <v>123</v>
      </c>
    </row>
    <row r="29" spans="1:5" ht="18.95" customHeight="1" x14ac:dyDescent="0.2">
      <c r="A29" s="172" t="s">
        <v>124</v>
      </c>
    </row>
    <row r="30" spans="1:5" ht="18.95" customHeight="1" x14ac:dyDescent="0.2">
      <c r="A30" s="172" t="s">
        <v>125</v>
      </c>
    </row>
    <row r="31" spans="1:5" ht="18.95" customHeight="1" x14ac:dyDescent="0.2">
      <c r="A31" s="172" t="s">
        <v>129</v>
      </c>
    </row>
    <row r="32" spans="1:5" ht="18.95" customHeight="1" x14ac:dyDescent="0.2">
      <c r="A32" s="172" t="s">
        <v>128</v>
      </c>
    </row>
    <row r="33" spans="1:2" ht="18.95" customHeight="1" x14ac:dyDescent="0.2">
      <c r="A33" s="172" t="s">
        <v>127</v>
      </c>
    </row>
    <row r="34" spans="1:2" ht="18.95" customHeight="1" x14ac:dyDescent="0.2">
      <c r="A34" s="172" t="s">
        <v>126</v>
      </c>
    </row>
    <row r="35" spans="1:2" ht="18.95" customHeight="1" x14ac:dyDescent="0.2">
      <c r="A35" s="172" t="s">
        <v>130</v>
      </c>
    </row>
    <row r="36" spans="1:2" ht="12" customHeight="1" x14ac:dyDescent="0.2">
      <c r="A36" s="172"/>
    </row>
    <row r="37" spans="1:2" ht="18.95" customHeight="1" x14ac:dyDescent="0.2">
      <c r="A37" s="174" t="s">
        <v>131</v>
      </c>
    </row>
    <row r="38" spans="1:2" ht="18.95" customHeight="1" x14ac:dyDescent="0.2">
      <c r="A38" s="169" t="s">
        <v>132</v>
      </c>
    </row>
    <row r="39" spans="1:2" ht="18.95" customHeight="1" x14ac:dyDescent="0.2">
      <c r="A39" s="169" t="s">
        <v>133</v>
      </c>
    </row>
    <row r="40" spans="1:2" ht="18.95" customHeight="1" x14ac:dyDescent="0.2">
      <c r="A40" s="169" t="s">
        <v>134</v>
      </c>
    </row>
    <row r="41" spans="1:2" ht="18.95" customHeight="1" x14ac:dyDescent="0.2">
      <c r="A41" s="169" t="s">
        <v>135</v>
      </c>
    </row>
    <row r="42" spans="1:2" ht="21" x14ac:dyDescent="0.2">
      <c r="B42" s="169">
        <v>37</v>
      </c>
    </row>
  </sheetData>
  <mergeCells count="3">
    <mergeCell ref="A12:E12"/>
    <mergeCell ref="A26:E26"/>
    <mergeCell ref="B1:D1"/>
  </mergeCells>
  <pageMargins left="0.70866141732283472" right="0.11811023622047245" top="0.35433070866141736" bottom="0.15748031496062992" header="0.31496062992125984" footer="0.31496062992125984"/>
  <pageSetup paperSize="9" orientation="portrait" horizontalDpi="0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O47"/>
  <sheetViews>
    <sheetView view="pageBreakPreview" zoomScaleNormal="100" zoomScaleSheetLayoutView="100" workbookViewId="0">
      <selection activeCell="I8" sqref="I8"/>
    </sheetView>
  </sheetViews>
  <sheetFormatPr defaultRowHeight="21" x14ac:dyDescent="0.35"/>
  <cols>
    <col min="1" max="1" width="4.875" style="165" customWidth="1"/>
    <col min="2" max="7" width="6.25" style="165" customWidth="1"/>
    <col min="8" max="8" width="5.75" style="165" customWidth="1"/>
    <col min="9" max="9" width="6.625" style="165" customWidth="1"/>
    <col min="10" max="10" width="4.875" style="165" customWidth="1"/>
    <col min="11" max="11" width="7" style="165" bestFit="1" customWidth="1"/>
    <col min="12" max="12" width="6.5" style="165" customWidth="1"/>
    <col min="13" max="13" width="6.125" style="165" customWidth="1"/>
    <col min="14" max="14" width="6.25" style="165" customWidth="1"/>
    <col min="15" max="16384" width="9" style="164"/>
  </cols>
  <sheetData>
    <row r="1" spans="1:15" x14ac:dyDescent="0.35">
      <c r="A1" s="450" t="s">
        <v>137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</row>
    <row r="2" spans="1:15" x14ac:dyDescent="0.35">
      <c r="A2" s="451" t="s">
        <v>30</v>
      </c>
      <c r="B2" s="452" t="s">
        <v>138</v>
      </c>
      <c r="C2" s="452" t="s">
        <v>139</v>
      </c>
      <c r="D2" s="452" t="s">
        <v>140</v>
      </c>
      <c r="E2" s="452" t="s">
        <v>141</v>
      </c>
      <c r="F2" s="452" t="s">
        <v>142</v>
      </c>
      <c r="G2" s="452" t="s">
        <v>143</v>
      </c>
      <c r="H2" s="452" t="s">
        <v>144</v>
      </c>
      <c r="I2" s="452" t="s">
        <v>145</v>
      </c>
      <c r="J2" s="178" t="s">
        <v>51</v>
      </c>
      <c r="K2" s="453" t="s">
        <v>146</v>
      </c>
      <c r="L2" s="453"/>
      <c r="M2" s="453"/>
      <c r="N2" s="453"/>
    </row>
    <row r="3" spans="1:15" ht="33" customHeight="1" x14ac:dyDescent="0.35">
      <c r="A3" s="451"/>
      <c r="B3" s="452"/>
      <c r="C3" s="452"/>
      <c r="D3" s="452"/>
      <c r="E3" s="452"/>
      <c r="F3" s="452"/>
      <c r="G3" s="452"/>
      <c r="H3" s="452"/>
      <c r="I3" s="452"/>
      <c r="J3" s="451">
        <v>80</v>
      </c>
      <c r="K3" s="452" t="s">
        <v>147</v>
      </c>
      <c r="L3" s="452" t="s">
        <v>148</v>
      </c>
      <c r="M3" s="452" t="s">
        <v>149</v>
      </c>
      <c r="N3" s="452" t="s">
        <v>150</v>
      </c>
      <c r="O3" s="179"/>
    </row>
    <row r="4" spans="1:15" x14ac:dyDescent="0.35">
      <c r="A4" s="451"/>
      <c r="B4" s="180">
        <v>10</v>
      </c>
      <c r="C4" s="180">
        <v>10</v>
      </c>
      <c r="D4" s="180">
        <v>10</v>
      </c>
      <c r="E4" s="180">
        <v>10</v>
      </c>
      <c r="F4" s="180">
        <v>10</v>
      </c>
      <c r="G4" s="180">
        <v>10</v>
      </c>
      <c r="H4" s="180">
        <v>10</v>
      </c>
      <c r="I4" s="180">
        <v>10</v>
      </c>
      <c r="J4" s="451"/>
      <c r="K4" s="452"/>
      <c r="L4" s="452"/>
      <c r="M4" s="452"/>
      <c r="N4" s="452"/>
      <c r="O4" s="179"/>
    </row>
    <row r="5" spans="1:15" s="179" customFormat="1" ht="16.350000000000001" customHeight="1" x14ac:dyDescent="0.3">
      <c r="A5" s="180">
        <v>1</v>
      </c>
      <c r="B5" s="180"/>
      <c r="C5" s="220"/>
      <c r="D5" s="220"/>
      <c r="E5" s="220"/>
      <c r="F5" s="220"/>
      <c r="G5" s="220"/>
      <c r="H5" s="220"/>
      <c r="I5" s="220"/>
      <c r="J5" s="181">
        <f>SUM(B5:I5)</f>
        <v>0</v>
      </c>
      <c r="K5" s="182" t="str">
        <f>IF(J5&gt;64,"/"," ")</f>
        <v xml:space="preserve"> </v>
      </c>
      <c r="L5" s="183" t="str">
        <f>IF(J5=50,"/",IF(J5=51,"/",IF(J5=52,"/",IF(J5=53,"/",IF(J5=54,"/",IF(J5=55,"/",IF(J5=56,"/",IF(J5=57,"/",IF(J5=58,"/",IF(J5=59,"/",IF(J5=60,"/",IF(J5=61,"/",IF(J5=62,"/",IF(J5=63,"/",IF(J5=64,"/"," ")))))))))))))))</f>
        <v xml:space="preserve"> </v>
      </c>
      <c r="M5" s="184" t="str">
        <f>IF(J5=40,"/",IF(J5=41,"/",IF(J5=42,"/",IF(J5=43,"/",IF(J5=44,"/",IF(J5=45,"/",IF(J5=46,"/",IF(J5=47,"/",IF(J5=48,"/",IF(J5=49,"/"," "))))))))))</f>
        <v xml:space="preserve"> </v>
      </c>
      <c r="N5" s="185" t="str">
        <f>IF(J5&lt;40,"/"," ")</f>
        <v>/</v>
      </c>
    </row>
    <row r="6" spans="1:15" s="179" customFormat="1" ht="16.350000000000001" customHeight="1" x14ac:dyDescent="0.3">
      <c r="A6" s="180">
        <v>2</v>
      </c>
      <c r="B6" s="180"/>
      <c r="C6" s="180"/>
      <c r="D6" s="180"/>
      <c r="E6" s="180"/>
      <c r="F6" s="180"/>
      <c r="G6" s="180"/>
      <c r="H6" s="180"/>
      <c r="I6" s="180"/>
      <c r="J6" s="181">
        <f t="shared" ref="J6:J46" si="0">SUM(B6:I6)</f>
        <v>0</v>
      </c>
      <c r="K6" s="182" t="str">
        <f t="shared" ref="K6:K46" si="1">IF(J6&gt;64,"/"," ")</f>
        <v xml:space="preserve"> </v>
      </c>
      <c r="L6" s="183" t="str">
        <f t="shared" ref="L6:L46" si="2">IF(J6=50,"/",IF(J6=51,"/",IF(J6=52,"/",IF(J6=53,"/",IF(J6=54,"/",IF(J6=55,"/",IF(J6=56,"/",IF(J6=57,"/",IF(J6=58,"/",IF(J6=59,"/",IF(J6=60,"/",IF(J6=61,"/",IF(J6=62,"/",IF(J6=63,"/",IF(J6=64,"/"," ")))))))))))))))</f>
        <v xml:space="preserve"> </v>
      </c>
      <c r="M6" s="184" t="str">
        <f t="shared" ref="M6:M46" si="3">IF(J6=40,"/",IF(J6=41,"/",IF(J6=42,"/",IF(J6=43,"/",IF(J6=44,"/",IF(J6=45,"/",IF(J6=46,"/",IF(J6=47,"/",IF(J6=48,"/",IF(J6=49,"/"," "))))))))))</f>
        <v xml:space="preserve"> </v>
      </c>
      <c r="N6" s="185" t="str">
        <f t="shared" ref="N6:N46" si="4">IF(J6&lt;40,"/"," ")</f>
        <v>/</v>
      </c>
    </row>
    <row r="7" spans="1:15" s="179" customFormat="1" ht="16.350000000000001" customHeight="1" x14ac:dyDescent="0.3">
      <c r="A7" s="180">
        <v>3</v>
      </c>
      <c r="B7" s="180"/>
      <c r="C7" s="180"/>
      <c r="D7" s="180"/>
      <c r="E7" s="180"/>
      <c r="F7" s="180"/>
      <c r="G7" s="180"/>
      <c r="H7" s="180"/>
      <c r="I7" s="180"/>
      <c r="J7" s="181">
        <f t="shared" si="0"/>
        <v>0</v>
      </c>
      <c r="K7" s="182" t="str">
        <f t="shared" si="1"/>
        <v xml:space="preserve"> </v>
      </c>
      <c r="L7" s="183" t="str">
        <f t="shared" si="2"/>
        <v xml:space="preserve"> </v>
      </c>
      <c r="M7" s="184" t="str">
        <f t="shared" si="3"/>
        <v xml:space="preserve"> </v>
      </c>
      <c r="N7" s="185" t="str">
        <f t="shared" si="4"/>
        <v>/</v>
      </c>
    </row>
    <row r="8" spans="1:15" s="179" customFormat="1" ht="16.350000000000001" customHeight="1" x14ac:dyDescent="0.3">
      <c r="A8" s="180">
        <v>4</v>
      </c>
      <c r="B8" s="180"/>
      <c r="C8" s="180"/>
      <c r="D8" s="180"/>
      <c r="E8" s="180"/>
      <c r="F8" s="180"/>
      <c r="G8" s="180"/>
      <c r="H8" s="180"/>
      <c r="I8" s="180"/>
      <c r="J8" s="181">
        <f t="shared" si="0"/>
        <v>0</v>
      </c>
      <c r="K8" s="182" t="str">
        <f t="shared" si="1"/>
        <v xml:space="preserve"> </v>
      </c>
      <c r="L8" s="183" t="str">
        <f t="shared" si="2"/>
        <v xml:space="preserve"> </v>
      </c>
      <c r="M8" s="184" t="str">
        <f t="shared" si="3"/>
        <v xml:space="preserve"> </v>
      </c>
      <c r="N8" s="185" t="str">
        <f t="shared" si="4"/>
        <v>/</v>
      </c>
    </row>
    <row r="9" spans="1:15" s="179" customFormat="1" ht="16.350000000000001" customHeight="1" x14ac:dyDescent="0.3">
      <c r="A9" s="180">
        <v>5</v>
      </c>
      <c r="B9" s="180"/>
      <c r="C9" s="180"/>
      <c r="D9" s="180"/>
      <c r="E9" s="180"/>
      <c r="F9" s="180"/>
      <c r="G9" s="180"/>
      <c r="H9" s="180"/>
      <c r="I9" s="180"/>
      <c r="J9" s="181">
        <f t="shared" si="0"/>
        <v>0</v>
      </c>
      <c r="K9" s="182" t="str">
        <f t="shared" si="1"/>
        <v xml:space="preserve"> </v>
      </c>
      <c r="L9" s="183" t="str">
        <f t="shared" si="2"/>
        <v xml:space="preserve"> </v>
      </c>
      <c r="M9" s="184" t="str">
        <f t="shared" si="3"/>
        <v xml:space="preserve"> </v>
      </c>
      <c r="N9" s="185" t="str">
        <f t="shared" si="4"/>
        <v>/</v>
      </c>
    </row>
    <row r="10" spans="1:15" s="179" customFormat="1" ht="16.350000000000001" customHeight="1" x14ac:dyDescent="0.3">
      <c r="A10" s="180">
        <v>6</v>
      </c>
      <c r="B10" s="180"/>
      <c r="C10" s="180"/>
      <c r="D10" s="180"/>
      <c r="E10" s="180"/>
      <c r="F10" s="180"/>
      <c r="G10" s="180"/>
      <c r="H10" s="180"/>
      <c r="I10" s="180"/>
      <c r="J10" s="181">
        <f t="shared" si="0"/>
        <v>0</v>
      </c>
      <c r="K10" s="182" t="str">
        <f t="shared" si="1"/>
        <v xml:space="preserve"> </v>
      </c>
      <c r="L10" s="183" t="str">
        <f t="shared" si="2"/>
        <v xml:space="preserve"> </v>
      </c>
      <c r="M10" s="184" t="str">
        <f t="shared" si="3"/>
        <v xml:space="preserve"> </v>
      </c>
      <c r="N10" s="185" t="str">
        <f t="shared" si="4"/>
        <v>/</v>
      </c>
    </row>
    <row r="11" spans="1:15" s="179" customFormat="1" ht="16.350000000000001" customHeight="1" x14ac:dyDescent="0.3">
      <c r="A11" s="180">
        <v>7</v>
      </c>
      <c r="B11" s="180"/>
      <c r="C11" s="180"/>
      <c r="D11" s="180"/>
      <c r="E11" s="180"/>
      <c r="F11" s="180"/>
      <c r="G11" s="180"/>
      <c r="H11" s="180"/>
      <c r="I11" s="180"/>
      <c r="J11" s="181">
        <f t="shared" si="0"/>
        <v>0</v>
      </c>
      <c r="K11" s="182" t="str">
        <f t="shared" si="1"/>
        <v xml:space="preserve"> </v>
      </c>
      <c r="L11" s="183" t="str">
        <f t="shared" si="2"/>
        <v xml:space="preserve"> </v>
      </c>
      <c r="M11" s="184" t="str">
        <f t="shared" si="3"/>
        <v xml:space="preserve"> </v>
      </c>
      <c r="N11" s="185" t="str">
        <f t="shared" si="4"/>
        <v>/</v>
      </c>
    </row>
    <row r="12" spans="1:15" s="179" customFormat="1" ht="16.350000000000001" customHeight="1" x14ac:dyDescent="0.3">
      <c r="A12" s="180">
        <v>8</v>
      </c>
      <c r="B12" s="180"/>
      <c r="C12" s="180"/>
      <c r="D12" s="180"/>
      <c r="E12" s="180"/>
      <c r="F12" s="180"/>
      <c r="G12" s="180"/>
      <c r="H12" s="180"/>
      <c r="I12" s="180"/>
      <c r="J12" s="181">
        <f t="shared" si="0"/>
        <v>0</v>
      </c>
      <c r="K12" s="182" t="str">
        <f t="shared" si="1"/>
        <v xml:space="preserve"> </v>
      </c>
      <c r="L12" s="183" t="str">
        <f t="shared" si="2"/>
        <v xml:space="preserve"> </v>
      </c>
      <c r="M12" s="184" t="str">
        <f t="shared" si="3"/>
        <v xml:space="preserve"> </v>
      </c>
      <c r="N12" s="185" t="str">
        <f t="shared" si="4"/>
        <v>/</v>
      </c>
    </row>
    <row r="13" spans="1:15" s="179" customFormat="1" ht="16.350000000000001" customHeight="1" x14ac:dyDescent="0.3">
      <c r="A13" s="180">
        <v>9</v>
      </c>
      <c r="B13" s="180"/>
      <c r="C13" s="180"/>
      <c r="D13" s="180"/>
      <c r="E13" s="180"/>
      <c r="F13" s="180"/>
      <c r="G13" s="180"/>
      <c r="H13" s="180"/>
      <c r="I13" s="180"/>
      <c r="J13" s="181">
        <f t="shared" si="0"/>
        <v>0</v>
      </c>
      <c r="K13" s="182" t="str">
        <f t="shared" si="1"/>
        <v xml:space="preserve"> </v>
      </c>
      <c r="L13" s="183" t="str">
        <f t="shared" si="2"/>
        <v xml:space="preserve"> </v>
      </c>
      <c r="M13" s="184" t="str">
        <f t="shared" si="3"/>
        <v xml:space="preserve"> </v>
      </c>
      <c r="N13" s="185" t="str">
        <f t="shared" si="4"/>
        <v>/</v>
      </c>
    </row>
    <row r="14" spans="1:15" s="179" customFormat="1" ht="16.350000000000001" customHeight="1" x14ac:dyDescent="0.3">
      <c r="A14" s="180">
        <v>10</v>
      </c>
      <c r="B14" s="180"/>
      <c r="C14" s="180"/>
      <c r="D14" s="180"/>
      <c r="E14" s="180"/>
      <c r="F14" s="180"/>
      <c r="G14" s="180"/>
      <c r="H14" s="180"/>
      <c r="I14" s="180"/>
      <c r="J14" s="181">
        <f t="shared" si="0"/>
        <v>0</v>
      </c>
      <c r="K14" s="182" t="str">
        <f t="shared" si="1"/>
        <v xml:space="preserve"> </v>
      </c>
      <c r="L14" s="183" t="str">
        <f t="shared" si="2"/>
        <v xml:space="preserve"> </v>
      </c>
      <c r="M14" s="184" t="str">
        <f t="shared" si="3"/>
        <v xml:space="preserve"> </v>
      </c>
      <c r="N14" s="185" t="str">
        <f t="shared" si="4"/>
        <v>/</v>
      </c>
    </row>
    <row r="15" spans="1:15" s="179" customFormat="1" ht="16.350000000000001" customHeight="1" x14ac:dyDescent="0.3">
      <c r="A15" s="180">
        <v>11</v>
      </c>
      <c r="B15" s="180"/>
      <c r="C15" s="180"/>
      <c r="D15" s="180"/>
      <c r="E15" s="180"/>
      <c r="F15" s="180"/>
      <c r="G15" s="180"/>
      <c r="H15" s="180"/>
      <c r="I15" s="180"/>
      <c r="J15" s="181">
        <f t="shared" si="0"/>
        <v>0</v>
      </c>
      <c r="K15" s="182" t="str">
        <f t="shared" si="1"/>
        <v xml:space="preserve"> </v>
      </c>
      <c r="L15" s="183" t="str">
        <f t="shared" si="2"/>
        <v xml:space="preserve"> </v>
      </c>
      <c r="M15" s="184" t="str">
        <f t="shared" si="3"/>
        <v xml:space="preserve"> </v>
      </c>
      <c r="N15" s="185" t="str">
        <f t="shared" si="4"/>
        <v>/</v>
      </c>
    </row>
    <row r="16" spans="1:15" s="179" customFormat="1" ht="16.350000000000001" customHeight="1" x14ac:dyDescent="0.3">
      <c r="A16" s="180">
        <v>12</v>
      </c>
      <c r="B16" s="180"/>
      <c r="C16" s="180"/>
      <c r="D16" s="180"/>
      <c r="E16" s="180"/>
      <c r="F16" s="180"/>
      <c r="G16" s="180"/>
      <c r="H16" s="180"/>
      <c r="I16" s="180"/>
      <c r="J16" s="181">
        <f t="shared" si="0"/>
        <v>0</v>
      </c>
      <c r="K16" s="182" t="str">
        <f t="shared" si="1"/>
        <v xml:space="preserve"> </v>
      </c>
      <c r="L16" s="183" t="str">
        <f t="shared" si="2"/>
        <v xml:space="preserve"> </v>
      </c>
      <c r="M16" s="184" t="str">
        <f t="shared" si="3"/>
        <v xml:space="preserve"> </v>
      </c>
      <c r="N16" s="185" t="str">
        <f t="shared" si="4"/>
        <v>/</v>
      </c>
    </row>
    <row r="17" spans="1:14" s="179" customFormat="1" ht="16.350000000000001" customHeight="1" x14ac:dyDescent="0.3">
      <c r="A17" s="180">
        <v>13</v>
      </c>
      <c r="B17" s="180"/>
      <c r="C17" s="180"/>
      <c r="D17" s="180"/>
      <c r="E17" s="180"/>
      <c r="F17" s="180"/>
      <c r="G17" s="180"/>
      <c r="H17" s="180"/>
      <c r="I17" s="180"/>
      <c r="J17" s="181">
        <f t="shared" si="0"/>
        <v>0</v>
      </c>
      <c r="K17" s="182" t="str">
        <f t="shared" si="1"/>
        <v xml:space="preserve"> </v>
      </c>
      <c r="L17" s="183" t="str">
        <f t="shared" si="2"/>
        <v xml:space="preserve"> </v>
      </c>
      <c r="M17" s="184" t="str">
        <f t="shared" si="3"/>
        <v xml:space="preserve"> </v>
      </c>
      <c r="N17" s="185" t="str">
        <f t="shared" si="4"/>
        <v>/</v>
      </c>
    </row>
    <row r="18" spans="1:14" s="179" customFormat="1" ht="16.350000000000001" customHeight="1" x14ac:dyDescent="0.3">
      <c r="A18" s="180">
        <v>14</v>
      </c>
      <c r="B18" s="180"/>
      <c r="C18" s="180"/>
      <c r="D18" s="180"/>
      <c r="E18" s="180"/>
      <c r="F18" s="180"/>
      <c r="G18" s="180"/>
      <c r="H18" s="180"/>
      <c r="I18" s="180"/>
      <c r="J18" s="181">
        <f t="shared" si="0"/>
        <v>0</v>
      </c>
      <c r="K18" s="182" t="str">
        <f t="shared" si="1"/>
        <v xml:space="preserve"> </v>
      </c>
      <c r="L18" s="183" t="str">
        <f t="shared" si="2"/>
        <v xml:space="preserve"> </v>
      </c>
      <c r="M18" s="184" t="str">
        <f t="shared" si="3"/>
        <v xml:space="preserve"> </v>
      </c>
      <c r="N18" s="185" t="str">
        <f t="shared" si="4"/>
        <v>/</v>
      </c>
    </row>
    <row r="19" spans="1:14" s="179" customFormat="1" ht="16.350000000000001" customHeight="1" x14ac:dyDescent="0.3">
      <c r="A19" s="180">
        <v>15</v>
      </c>
      <c r="B19" s="180"/>
      <c r="C19" s="180"/>
      <c r="D19" s="180"/>
      <c r="E19" s="180"/>
      <c r="F19" s="180"/>
      <c r="G19" s="180"/>
      <c r="H19" s="180"/>
      <c r="I19" s="180"/>
      <c r="J19" s="181">
        <f t="shared" si="0"/>
        <v>0</v>
      </c>
      <c r="K19" s="182" t="str">
        <f t="shared" si="1"/>
        <v xml:space="preserve"> </v>
      </c>
      <c r="L19" s="183" t="str">
        <f t="shared" si="2"/>
        <v xml:space="preserve"> </v>
      </c>
      <c r="M19" s="184" t="str">
        <f t="shared" si="3"/>
        <v xml:space="preserve"> </v>
      </c>
      <c r="N19" s="185" t="str">
        <f t="shared" si="4"/>
        <v>/</v>
      </c>
    </row>
    <row r="20" spans="1:14" s="179" customFormat="1" ht="16.350000000000001" customHeight="1" x14ac:dyDescent="0.3">
      <c r="A20" s="180">
        <v>16</v>
      </c>
      <c r="B20" s="180"/>
      <c r="C20" s="180"/>
      <c r="D20" s="180"/>
      <c r="E20" s="180"/>
      <c r="F20" s="180"/>
      <c r="G20" s="180"/>
      <c r="H20" s="180"/>
      <c r="I20" s="180"/>
      <c r="J20" s="181">
        <f t="shared" si="0"/>
        <v>0</v>
      </c>
      <c r="K20" s="182" t="str">
        <f t="shared" si="1"/>
        <v xml:space="preserve"> </v>
      </c>
      <c r="L20" s="183" t="str">
        <f t="shared" si="2"/>
        <v xml:space="preserve"> </v>
      </c>
      <c r="M20" s="184" t="str">
        <f t="shared" si="3"/>
        <v xml:space="preserve"> </v>
      </c>
      <c r="N20" s="185" t="str">
        <f t="shared" si="4"/>
        <v>/</v>
      </c>
    </row>
    <row r="21" spans="1:14" s="179" customFormat="1" ht="16.350000000000001" customHeight="1" x14ac:dyDescent="0.3">
      <c r="A21" s="180">
        <v>17</v>
      </c>
      <c r="B21" s="180"/>
      <c r="C21" s="180"/>
      <c r="D21" s="180"/>
      <c r="E21" s="180"/>
      <c r="F21" s="180"/>
      <c r="G21" s="180"/>
      <c r="H21" s="180"/>
      <c r="I21" s="180"/>
      <c r="J21" s="181">
        <f t="shared" si="0"/>
        <v>0</v>
      </c>
      <c r="K21" s="182" t="str">
        <f t="shared" si="1"/>
        <v xml:space="preserve"> </v>
      </c>
      <c r="L21" s="183" t="str">
        <f t="shared" si="2"/>
        <v xml:space="preserve"> </v>
      </c>
      <c r="M21" s="184" t="str">
        <f t="shared" si="3"/>
        <v xml:space="preserve"> </v>
      </c>
      <c r="N21" s="185" t="str">
        <f t="shared" si="4"/>
        <v>/</v>
      </c>
    </row>
    <row r="22" spans="1:14" s="179" customFormat="1" ht="16.350000000000001" customHeight="1" x14ac:dyDescent="0.3">
      <c r="A22" s="180">
        <v>18</v>
      </c>
      <c r="B22" s="180"/>
      <c r="C22" s="180"/>
      <c r="D22" s="180"/>
      <c r="E22" s="180"/>
      <c r="F22" s="180"/>
      <c r="G22" s="180"/>
      <c r="H22" s="180"/>
      <c r="I22" s="180"/>
      <c r="J22" s="181">
        <f t="shared" si="0"/>
        <v>0</v>
      </c>
      <c r="K22" s="182" t="str">
        <f t="shared" si="1"/>
        <v xml:space="preserve"> </v>
      </c>
      <c r="L22" s="183" t="str">
        <f t="shared" si="2"/>
        <v xml:space="preserve"> </v>
      </c>
      <c r="M22" s="184" t="str">
        <f t="shared" si="3"/>
        <v xml:space="preserve"> </v>
      </c>
      <c r="N22" s="185" t="str">
        <f t="shared" si="4"/>
        <v>/</v>
      </c>
    </row>
    <row r="23" spans="1:14" s="179" customFormat="1" ht="16.350000000000001" customHeight="1" x14ac:dyDescent="0.3">
      <c r="A23" s="180">
        <v>19</v>
      </c>
      <c r="B23" s="180"/>
      <c r="C23" s="180"/>
      <c r="D23" s="180"/>
      <c r="E23" s="180"/>
      <c r="F23" s="180"/>
      <c r="G23" s="180"/>
      <c r="H23" s="180"/>
      <c r="I23" s="180"/>
      <c r="J23" s="181">
        <f t="shared" si="0"/>
        <v>0</v>
      </c>
      <c r="K23" s="182" t="str">
        <f t="shared" si="1"/>
        <v xml:space="preserve"> </v>
      </c>
      <c r="L23" s="183" t="str">
        <f t="shared" si="2"/>
        <v xml:space="preserve"> </v>
      </c>
      <c r="M23" s="184" t="str">
        <f t="shared" si="3"/>
        <v xml:space="preserve"> </v>
      </c>
      <c r="N23" s="185" t="str">
        <f t="shared" si="4"/>
        <v>/</v>
      </c>
    </row>
    <row r="24" spans="1:14" s="179" customFormat="1" ht="16.350000000000001" customHeight="1" x14ac:dyDescent="0.3">
      <c r="A24" s="180">
        <v>20</v>
      </c>
      <c r="B24" s="180"/>
      <c r="C24" s="180"/>
      <c r="D24" s="180"/>
      <c r="E24" s="180"/>
      <c r="F24" s="180"/>
      <c r="G24" s="180"/>
      <c r="H24" s="180"/>
      <c r="I24" s="180"/>
      <c r="J24" s="181">
        <f t="shared" si="0"/>
        <v>0</v>
      </c>
      <c r="K24" s="182" t="str">
        <f t="shared" si="1"/>
        <v xml:space="preserve"> </v>
      </c>
      <c r="L24" s="183" t="str">
        <f t="shared" si="2"/>
        <v xml:space="preserve"> </v>
      </c>
      <c r="M24" s="184" t="str">
        <f t="shared" si="3"/>
        <v xml:space="preserve"> </v>
      </c>
      <c r="N24" s="185" t="str">
        <f t="shared" si="4"/>
        <v>/</v>
      </c>
    </row>
    <row r="25" spans="1:14" s="179" customFormat="1" ht="16.350000000000001" customHeight="1" x14ac:dyDescent="0.3">
      <c r="A25" s="180">
        <v>21</v>
      </c>
      <c r="B25" s="180"/>
      <c r="C25" s="180"/>
      <c r="D25" s="180"/>
      <c r="E25" s="180"/>
      <c r="F25" s="180"/>
      <c r="G25" s="180"/>
      <c r="H25" s="180"/>
      <c r="I25" s="180"/>
      <c r="J25" s="181">
        <f t="shared" si="0"/>
        <v>0</v>
      </c>
      <c r="K25" s="182" t="str">
        <f t="shared" si="1"/>
        <v xml:space="preserve"> </v>
      </c>
      <c r="L25" s="183" t="str">
        <f t="shared" si="2"/>
        <v xml:space="preserve"> </v>
      </c>
      <c r="M25" s="184" t="str">
        <f t="shared" si="3"/>
        <v xml:space="preserve"> </v>
      </c>
      <c r="N25" s="185" t="str">
        <f t="shared" si="4"/>
        <v>/</v>
      </c>
    </row>
    <row r="26" spans="1:14" s="179" customFormat="1" ht="16.350000000000001" customHeight="1" x14ac:dyDescent="0.3">
      <c r="A26" s="180">
        <v>22</v>
      </c>
      <c r="B26" s="180"/>
      <c r="C26" s="180"/>
      <c r="D26" s="180"/>
      <c r="E26" s="180"/>
      <c r="F26" s="180"/>
      <c r="G26" s="180"/>
      <c r="H26" s="180"/>
      <c r="I26" s="180"/>
      <c r="J26" s="181">
        <f t="shared" si="0"/>
        <v>0</v>
      </c>
      <c r="K26" s="182" t="str">
        <f t="shared" si="1"/>
        <v xml:space="preserve"> </v>
      </c>
      <c r="L26" s="183" t="str">
        <f t="shared" si="2"/>
        <v xml:space="preserve"> </v>
      </c>
      <c r="M26" s="184" t="str">
        <f t="shared" si="3"/>
        <v xml:space="preserve"> </v>
      </c>
      <c r="N26" s="185" t="str">
        <f t="shared" si="4"/>
        <v>/</v>
      </c>
    </row>
    <row r="27" spans="1:14" s="179" customFormat="1" ht="16.350000000000001" customHeight="1" x14ac:dyDescent="0.3">
      <c r="A27" s="180">
        <v>23</v>
      </c>
      <c r="B27" s="180"/>
      <c r="C27" s="180"/>
      <c r="D27" s="180"/>
      <c r="E27" s="180"/>
      <c r="F27" s="180"/>
      <c r="G27" s="180"/>
      <c r="H27" s="180"/>
      <c r="I27" s="180"/>
      <c r="J27" s="181">
        <f t="shared" si="0"/>
        <v>0</v>
      </c>
      <c r="K27" s="182" t="str">
        <f t="shared" si="1"/>
        <v xml:space="preserve"> </v>
      </c>
      <c r="L27" s="183" t="str">
        <f t="shared" si="2"/>
        <v xml:space="preserve"> </v>
      </c>
      <c r="M27" s="184" t="str">
        <f t="shared" si="3"/>
        <v xml:space="preserve"> </v>
      </c>
      <c r="N27" s="185" t="str">
        <f t="shared" si="4"/>
        <v>/</v>
      </c>
    </row>
    <row r="28" spans="1:14" s="179" customFormat="1" ht="16.350000000000001" customHeight="1" x14ac:dyDescent="0.3">
      <c r="A28" s="180">
        <v>24</v>
      </c>
      <c r="B28" s="180"/>
      <c r="C28" s="180"/>
      <c r="D28" s="180"/>
      <c r="E28" s="180"/>
      <c r="F28" s="180"/>
      <c r="G28" s="180"/>
      <c r="H28" s="180"/>
      <c r="I28" s="180"/>
      <c r="J28" s="181">
        <f t="shared" si="0"/>
        <v>0</v>
      </c>
      <c r="K28" s="182" t="str">
        <f t="shared" si="1"/>
        <v xml:space="preserve"> </v>
      </c>
      <c r="L28" s="183" t="str">
        <f t="shared" si="2"/>
        <v xml:space="preserve"> </v>
      </c>
      <c r="M28" s="184" t="str">
        <f t="shared" si="3"/>
        <v xml:space="preserve"> </v>
      </c>
      <c r="N28" s="185" t="str">
        <f t="shared" si="4"/>
        <v>/</v>
      </c>
    </row>
    <row r="29" spans="1:14" s="179" customFormat="1" ht="16.350000000000001" customHeight="1" x14ac:dyDescent="0.3">
      <c r="A29" s="180">
        <v>25</v>
      </c>
      <c r="B29" s="180"/>
      <c r="C29" s="180"/>
      <c r="D29" s="180"/>
      <c r="E29" s="180"/>
      <c r="F29" s="180"/>
      <c r="G29" s="180"/>
      <c r="H29" s="180"/>
      <c r="I29" s="180"/>
      <c r="J29" s="181">
        <f t="shared" si="0"/>
        <v>0</v>
      </c>
      <c r="K29" s="182" t="str">
        <f t="shared" si="1"/>
        <v xml:space="preserve"> </v>
      </c>
      <c r="L29" s="183" t="str">
        <f t="shared" si="2"/>
        <v xml:space="preserve"> </v>
      </c>
      <c r="M29" s="184" t="str">
        <f t="shared" si="3"/>
        <v xml:space="preserve"> </v>
      </c>
      <c r="N29" s="185" t="str">
        <f t="shared" si="4"/>
        <v>/</v>
      </c>
    </row>
    <row r="30" spans="1:14" s="179" customFormat="1" ht="16.350000000000001" customHeight="1" x14ac:dyDescent="0.3">
      <c r="A30" s="180">
        <v>26</v>
      </c>
      <c r="B30" s="180"/>
      <c r="C30" s="180"/>
      <c r="D30" s="180"/>
      <c r="E30" s="180"/>
      <c r="F30" s="180"/>
      <c r="G30" s="180"/>
      <c r="H30" s="180"/>
      <c r="I30" s="180"/>
      <c r="J30" s="181">
        <f t="shared" si="0"/>
        <v>0</v>
      </c>
      <c r="K30" s="182" t="str">
        <f t="shared" si="1"/>
        <v xml:space="preserve"> </v>
      </c>
      <c r="L30" s="183" t="str">
        <f t="shared" si="2"/>
        <v xml:space="preserve"> </v>
      </c>
      <c r="M30" s="184" t="str">
        <f t="shared" si="3"/>
        <v xml:space="preserve"> </v>
      </c>
      <c r="N30" s="185" t="str">
        <f t="shared" si="4"/>
        <v>/</v>
      </c>
    </row>
    <row r="31" spans="1:14" s="179" customFormat="1" ht="16.350000000000001" customHeight="1" x14ac:dyDescent="0.3">
      <c r="A31" s="180">
        <v>27</v>
      </c>
      <c r="B31" s="180"/>
      <c r="C31" s="180"/>
      <c r="D31" s="180"/>
      <c r="E31" s="180"/>
      <c r="F31" s="180"/>
      <c r="G31" s="180"/>
      <c r="H31" s="180"/>
      <c r="I31" s="180"/>
      <c r="J31" s="181">
        <f t="shared" si="0"/>
        <v>0</v>
      </c>
      <c r="K31" s="182" t="str">
        <f t="shared" si="1"/>
        <v xml:space="preserve"> </v>
      </c>
      <c r="L31" s="183" t="str">
        <f t="shared" si="2"/>
        <v xml:space="preserve"> </v>
      </c>
      <c r="M31" s="184" t="str">
        <f t="shared" si="3"/>
        <v xml:space="preserve"> </v>
      </c>
      <c r="N31" s="185" t="str">
        <f t="shared" si="4"/>
        <v>/</v>
      </c>
    </row>
    <row r="32" spans="1:14" s="179" customFormat="1" ht="16.350000000000001" customHeight="1" x14ac:dyDescent="0.3">
      <c r="A32" s="180">
        <v>28</v>
      </c>
      <c r="B32" s="180"/>
      <c r="C32" s="180"/>
      <c r="D32" s="180"/>
      <c r="E32" s="180"/>
      <c r="F32" s="180"/>
      <c r="G32" s="180"/>
      <c r="H32" s="180"/>
      <c r="I32" s="180"/>
      <c r="J32" s="181">
        <f t="shared" si="0"/>
        <v>0</v>
      </c>
      <c r="K32" s="182" t="str">
        <f t="shared" si="1"/>
        <v xml:space="preserve"> </v>
      </c>
      <c r="L32" s="183" t="str">
        <f t="shared" si="2"/>
        <v xml:space="preserve"> </v>
      </c>
      <c r="M32" s="184" t="str">
        <f t="shared" si="3"/>
        <v xml:space="preserve"> </v>
      </c>
      <c r="N32" s="185" t="str">
        <f t="shared" si="4"/>
        <v>/</v>
      </c>
    </row>
    <row r="33" spans="1:14" s="179" customFormat="1" ht="16.350000000000001" customHeight="1" x14ac:dyDescent="0.3">
      <c r="A33" s="180">
        <v>29</v>
      </c>
      <c r="B33" s="180"/>
      <c r="C33" s="180"/>
      <c r="D33" s="180"/>
      <c r="E33" s="180"/>
      <c r="F33" s="180"/>
      <c r="G33" s="180"/>
      <c r="H33" s="180"/>
      <c r="I33" s="180"/>
      <c r="J33" s="181">
        <f t="shared" si="0"/>
        <v>0</v>
      </c>
      <c r="K33" s="182" t="str">
        <f t="shared" si="1"/>
        <v xml:space="preserve"> </v>
      </c>
      <c r="L33" s="183" t="str">
        <f t="shared" si="2"/>
        <v xml:space="preserve"> </v>
      </c>
      <c r="M33" s="184" t="str">
        <f t="shared" si="3"/>
        <v xml:space="preserve"> </v>
      </c>
      <c r="N33" s="185" t="str">
        <f t="shared" si="4"/>
        <v>/</v>
      </c>
    </row>
    <row r="34" spans="1:14" s="179" customFormat="1" ht="16.350000000000001" customHeight="1" x14ac:dyDescent="0.3">
      <c r="A34" s="180">
        <v>30</v>
      </c>
      <c r="B34" s="180"/>
      <c r="C34" s="180"/>
      <c r="D34" s="180"/>
      <c r="E34" s="180"/>
      <c r="F34" s="180"/>
      <c r="G34" s="180"/>
      <c r="H34" s="180"/>
      <c r="I34" s="180"/>
      <c r="J34" s="181">
        <f t="shared" si="0"/>
        <v>0</v>
      </c>
      <c r="K34" s="182" t="str">
        <f t="shared" si="1"/>
        <v xml:space="preserve"> </v>
      </c>
      <c r="L34" s="183" t="str">
        <f t="shared" si="2"/>
        <v xml:space="preserve"> </v>
      </c>
      <c r="M34" s="184" t="str">
        <f t="shared" si="3"/>
        <v xml:space="preserve"> </v>
      </c>
      <c r="N34" s="185" t="str">
        <f t="shared" si="4"/>
        <v>/</v>
      </c>
    </row>
    <row r="35" spans="1:14" s="179" customFormat="1" ht="16.350000000000001" customHeight="1" x14ac:dyDescent="0.3">
      <c r="A35" s="180">
        <v>31</v>
      </c>
      <c r="B35" s="180"/>
      <c r="C35" s="180"/>
      <c r="D35" s="180"/>
      <c r="E35" s="180"/>
      <c r="F35" s="180"/>
      <c r="G35" s="180"/>
      <c r="H35" s="180"/>
      <c r="I35" s="180"/>
      <c r="J35" s="181">
        <f t="shared" si="0"/>
        <v>0</v>
      </c>
      <c r="K35" s="182" t="str">
        <f t="shared" si="1"/>
        <v xml:space="preserve"> </v>
      </c>
      <c r="L35" s="183" t="str">
        <f t="shared" si="2"/>
        <v xml:space="preserve"> </v>
      </c>
      <c r="M35" s="184" t="str">
        <f t="shared" si="3"/>
        <v xml:space="preserve"> </v>
      </c>
      <c r="N35" s="185" t="str">
        <f t="shared" si="4"/>
        <v>/</v>
      </c>
    </row>
    <row r="36" spans="1:14" s="179" customFormat="1" ht="16.350000000000001" customHeight="1" x14ac:dyDescent="0.3">
      <c r="A36" s="180">
        <v>32</v>
      </c>
      <c r="B36" s="180"/>
      <c r="C36" s="180"/>
      <c r="D36" s="180"/>
      <c r="E36" s="180"/>
      <c r="F36" s="180"/>
      <c r="G36" s="180"/>
      <c r="H36" s="180"/>
      <c r="I36" s="180"/>
      <c r="J36" s="181">
        <f t="shared" si="0"/>
        <v>0</v>
      </c>
      <c r="K36" s="182" t="str">
        <f t="shared" si="1"/>
        <v xml:space="preserve"> </v>
      </c>
      <c r="L36" s="183" t="str">
        <f t="shared" si="2"/>
        <v xml:space="preserve"> </v>
      </c>
      <c r="M36" s="184" t="str">
        <f t="shared" si="3"/>
        <v xml:space="preserve"> </v>
      </c>
      <c r="N36" s="185" t="str">
        <f t="shared" si="4"/>
        <v>/</v>
      </c>
    </row>
    <row r="37" spans="1:14" s="179" customFormat="1" ht="16.350000000000001" customHeight="1" x14ac:dyDescent="0.3">
      <c r="A37" s="180">
        <v>33</v>
      </c>
      <c r="B37" s="180"/>
      <c r="C37" s="180"/>
      <c r="D37" s="180"/>
      <c r="E37" s="180"/>
      <c r="F37" s="180"/>
      <c r="G37" s="180"/>
      <c r="H37" s="180"/>
      <c r="I37" s="180"/>
      <c r="J37" s="181">
        <f t="shared" si="0"/>
        <v>0</v>
      </c>
      <c r="K37" s="182" t="str">
        <f t="shared" si="1"/>
        <v xml:space="preserve"> </v>
      </c>
      <c r="L37" s="183" t="str">
        <f t="shared" si="2"/>
        <v xml:space="preserve"> </v>
      </c>
      <c r="M37" s="184" t="str">
        <f t="shared" si="3"/>
        <v xml:space="preserve"> </v>
      </c>
      <c r="N37" s="185" t="str">
        <f t="shared" si="4"/>
        <v>/</v>
      </c>
    </row>
    <row r="38" spans="1:14" s="179" customFormat="1" ht="16.350000000000001" customHeight="1" x14ac:dyDescent="0.3">
      <c r="A38" s="180">
        <v>34</v>
      </c>
      <c r="B38" s="180"/>
      <c r="C38" s="180"/>
      <c r="D38" s="180"/>
      <c r="E38" s="180"/>
      <c r="F38" s="180"/>
      <c r="G38" s="180"/>
      <c r="H38" s="180"/>
      <c r="I38" s="180"/>
      <c r="J38" s="181">
        <f t="shared" si="0"/>
        <v>0</v>
      </c>
      <c r="K38" s="182" t="str">
        <f t="shared" si="1"/>
        <v xml:space="preserve"> </v>
      </c>
      <c r="L38" s="183" t="str">
        <f t="shared" si="2"/>
        <v xml:space="preserve"> </v>
      </c>
      <c r="M38" s="184" t="str">
        <f t="shared" si="3"/>
        <v xml:space="preserve"> </v>
      </c>
      <c r="N38" s="185" t="str">
        <f t="shared" si="4"/>
        <v>/</v>
      </c>
    </row>
    <row r="39" spans="1:14" s="179" customFormat="1" ht="16.350000000000001" customHeight="1" x14ac:dyDescent="0.3">
      <c r="A39" s="180">
        <v>35</v>
      </c>
      <c r="B39" s="180"/>
      <c r="C39" s="180"/>
      <c r="D39" s="180"/>
      <c r="E39" s="180"/>
      <c r="F39" s="180"/>
      <c r="G39" s="180"/>
      <c r="H39" s="180"/>
      <c r="I39" s="180"/>
      <c r="J39" s="181">
        <f t="shared" si="0"/>
        <v>0</v>
      </c>
      <c r="K39" s="182" t="str">
        <f t="shared" si="1"/>
        <v xml:space="preserve"> </v>
      </c>
      <c r="L39" s="183" t="str">
        <f t="shared" si="2"/>
        <v xml:space="preserve"> </v>
      </c>
      <c r="M39" s="184" t="str">
        <f t="shared" si="3"/>
        <v xml:space="preserve"> </v>
      </c>
      <c r="N39" s="185" t="str">
        <f t="shared" si="4"/>
        <v>/</v>
      </c>
    </row>
    <row r="40" spans="1:14" s="179" customFormat="1" ht="16.350000000000001" customHeight="1" x14ac:dyDescent="0.3">
      <c r="A40" s="180">
        <v>36</v>
      </c>
      <c r="B40" s="180"/>
      <c r="C40" s="180"/>
      <c r="D40" s="180"/>
      <c r="E40" s="180"/>
      <c r="F40" s="180"/>
      <c r="G40" s="180"/>
      <c r="H40" s="180"/>
      <c r="I40" s="180"/>
      <c r="J40" s="181">
        <f t="shared" si="0"/>
        <v>0</v>
      </c>
      <c r="K40" s="182" t="str">
        <f t="shared" si="1"/>
        <v xml:space="preserve"> </v>
      </c>
      <c r="L40" s="183" t="str">
        <f t="shared" si="2"/>
        <v xml:space="preserve"> </v>
      </c>
      <c r="M40" s="184" t="str">
        <f t="shared" si="3"/>
        <v xml:space="preserve"> </v>
      </c>
      <c r="N40" s="185" t="str">
        <f t="shared" si="4"/>
        <v>/</v>
      </c>
    </row>
    <row r="41" spans="1:14" s="179" customFormat="1" ht="16.350000000000001" customHeight="1" x14ac:dyDescent="0.3">
      <c r="A41" s="180">
        <v>37</v>
      </c>
      <c r="B41" s="180"/>
      <c r="C41" s="180"/>
      <c r="D41" s="180"/>
      <c r="E41" s="180"/>
      <c r="F41" s="180"/>
      <c r="G41" s="180"/>
      <c r="H41" s="180"/>
      <c r="I41" s="180"/>
      <c r="J41" s="181">
        <f t="shared" si="0"/>
        <v>0</v>
      </c>
      <c r="K41" s="182" t="str">
        <f t="shared" si="1"/>
        <v xml:space="preserve"> </v>
      </c>
      <c r="L41" s="183" t="str">
        <f t="shared" si="2"/>
        <v xml:space="preserve"> </v>
      </c>
      <c r="M41" s="184" t="str">
        <f t="shared" si="3"/>
        <v xml:space="preserve"> </v>
      </c>
      <c r="N41" s="185" t="str">
        <f t="shared" si="4"/>
        <v>/</v>
      </c>
    </row>
    <row r="42" spans="1:14" s="179" customFormat="1" ht="16.350000000000001" customHeight="1" x14ac:dyDescent="0.3">
      <c r="A42" s="180">
        <v>38</v>
      </c>
      <c r="B42" s="180"/>
      <c r="C42" s="180"/>
      <c r="D42" s="180"/>
      <c r="E42" s="180"/>
      <c r="F42" s="180"/>
      <c r="G42" s="180"/>
      <c r="H42" s="180"/>
      <c r="I42" s="180"/>
      <c r="J42" s="181">
        <f t="shared" si="0"/>
        <v>0</v>
      </c>
      <c r="K42" s="182" t="str">
        <f t="shared" si="1"/>
        <v xml:space="preserve"> </v>
      </c>
      <c r="L42" s="183" t="str">
        <f t="shared" si="2"/>
        <v xml:space="preserve"> </v>
      </c>
      <c r="M42" s="184" t="str">
        <f t="shared" si="3"/>
        <v xml:space="preserve"> </v>
      </c>
      <c r="N42" s="185" t="str">
        <f t="shared" si="4"/>
        <v>/</v>
      </c>
    </row>
    <row r="43" spans="1:14" s="179" customFormat="1" ht="16.350000000000001" customHeight="1" x14ac:dyDescent="0.3">
      <c r="A43" s="180">
        <v>39</v>
      </c>
      <c r="B43" s="180"/>
      <c r="C43" s="180"/>
      <c r="D43" s="180"/>
      <c r="E43" s="180"/>
      <c r="F43" s="180"/>
      <c r="G43" s="180"/>
      <c r="H43" s="180"/>
      <c r="I43" s="180"/>
      <c r="J43" s="181"/>
      <c r="K43" s="182"/>
      <c r="L43" s="183"/>
      <c r="M43" s="184"/>
      <c r="N43" s="185"/>
    </row>
    <row r="44" spans="1:14" s="179" customFormat="1" ht="16.350000000000001" customHeight="1" x14ac:dyDescent="0.3">
      <c r="A44" s="180">
        <v>40</v>
      </c>
      <c r="B44" s="180"/>
      <c r="C44" s="180"/>
      <c r="D44" s="180"/>
      <c r="E44" s="180"/>
      <c r="F44" s="180"/>
      <c r="G44" s="180"/>
      <c r="H44" s="180"/>
      <c r="I44" s="180"/>
      <c r="J44" s="181"/>
      <c r="K44" s="182"/>
      <c r="L44" s="183"/>
      <c r="M44" s="184"/>
      <c r="N44" s="185"/>
    </row>
    <row r="45" spans="1:14" s="179" customFormat="1" ht="16.350000000000001" customHeight="1" x14ac:dyDescent="0.3">
      <c r="A45" s="180">
        <v>41</v>
      </c>
      <c r="B45" s="180"/>
      <c r="C45" s="180"/>
      <c r="D45" s="180"/>
      <c r="E45" s="180"/>
      <c r="F45" s="180"/>
      <c r="G45" s="180"/>
      <c r="H45" s="180"/>
      <c r="I45" s="180"/>
      <c r="J45" s="181">
        <f t="shared" si="0"/>
        <v>0</v>
      </c>
      <c r="K45" s="182" t="str">
        <f t="shared" si="1"/>
        <v xml:space="preserve"> </v>
      </c>
      <c r="L45" s="183" t="str">
        <f t="shared" si="2"/>
        <v xml:space="preserve"> </v>
      </c>
      <c r="M45" s="184" t="str">
        <f t="shared" si="3"/>
        <v xml:space="preserve"> </v>
      </c>
      <c r="N45" s="185" t="str">
        <f t="shared" si="4"/>
        <v>/</v>
      </c>
    </row>
    <row r="46" spans="1:14" s="179" customFormat="1" ht="16.350000000000001" customHeight="1" x14ac:dyDescent="0.3">
      <c r="A46" s="180">
        <v>42</v>
      </c>
      <c r="B46" s="180"/>
      <c r="C46" s="180"/>
      <c r="D46" s="180"/>
      <c r="E46" s="180"/>
      <c r="F46" s="180"/>
      <c r="G46" s="180"/>
      <c r="H46" s="180"/>
      <c r="I46" s="180"/>
      <c r="J46" s="181">
        <f t="shared" si="0"/>
        <v>0</v>
      </c>
      <c r="K46" s="182" t="str">
        <f t="shared" si="1"/>
        <v xml:space="preserve"> </v>
      </c>
      <c r="L46" s="183" t="str">
        <f t="shared" si="2"/>
        <v xml:space="preserve"> </v>
      </c>
      <c r="M46" s="184" t="str">
        <f t="shared" si="3"/>
        <v xml:space="preserve"> </v>
      </c>
      <c r="N46" s="185" t="str">
        <f t="shared" si="4"/>
        <v>/</v>
      </c>
    </row>
    <row r="47" spans="1:14" x14ac:dyDescent="0.35">
      <c r="G47" s="165">
        <v>38</v>
      </c>
    </row>
  </sheetData>
  <sheetProtection password="CC2F" sheet="1" objects="1" scenarios="1"/>
  <mergeCells count="16">
    <mergeCell ref="A1:N1"/>
    <mergeCell ref="A2:A4"/>
    <mergeCell ref="B2:B3"/>
    <mergeCell ref="C2:C3"/>
    <mergeCell ref="D2:D3"/>
    <mergeCell ref="E2:E3"/>
    <mergeCell ref="F2:F3"/>
    <mergeCell ref="G2:G3"/>
    <mergeCell ref="H2:H3"/>
    <mergeCell ref="I2:I3"/>
    <mergeCell ref="K2:N2"/>
    <mergeCell ref="J3:J4"/>
    <mergeCell ref="K3:K4"/>
    <mergeCell ref="L3:L4"/>
    <mergeCell ref="M3:M4"/>
    <mergeCell ref="N3:N4"/>
  </mergeCells>
  <pageMargins left="0.31496062992125984" right="0.11811023622047245" top="0.15748031496062992" bottom="0.15748031496062992" header="0.31496062992125984" footer="0.31496062992125984"/>
  <pageSetup paperSize="9" orientation="portrait" horizontalDpi="0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O47"/>
  <sheetViews>
    <sheetView view="pageBreakPreview" zoomScaleNormal="100" zoomScaleSheetLayoutView="100" workbookViewId="0">
      <selection activeCell="I12" sqref="I12"/>
    </sheetView>
  </sheetViews>
  <sheetFormatPr defaultRowHeight="21" x14ac:dyDescent="0.35"/>
  <cols>
    <col min="1" max="1" width="4.875" style="165" customWidth="1"/>
    <col min="2" max="7" width="6.25" style="165" customWidth="1"/>
    <col min="8" max="8" width="5.75" style="165" customWidth="1"/>
    <col min="9" max="9" width="6.625" style="165" customWidth="1"/>
    <col min="10" max="10" width="4.875" style="165" customWidth="1"/>
    <col min="11" max="11" width="7" style="165" bestFit="1" customWidth="1"/>
    <col min="12" max="12" width="6.5" style="165" customWidth="1"/>
    <col min="13" max="13" width="6.125" style="165" customWidth="1"/>
    <col min="14" max="14" width="6.25" style="165" customWidth="1"/>
    <col min="15" max="16384" width="9" style="164"/>
  </cols>
  <sheetData>
    <row r="1" spans="1:15" x14ac:dyDescent="0.35">
      <c r="A1" s="450" t="s">
        <v>151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</row>
    <row r="2" spans="1:15" x14ac:dyDescent="0.35">
      <c r="A2" s="451" t="s">
        <v>30</v>
      </c>
      <c r="B2" s="452" t="s">
        <v>138</v>
      </c>
      <c r="C2" s="452" t="s">
        <v>139</v>
      </c>
      <c r="D2" s="452" t="s">
        <v>140</v>
      </c>
      <c r="E2" s="452" t="s">
        <v>141</v>
      </c>
      <c r="F2" s="452" t="s">
        <v>142</v>
      </c>
      <c r="G2" s="452" t="s">
        <v>143</v>
      </c>
      <c r="H2" s="452" t="s">
        <v>144</v>
      </c>
      <c r="I2" s="452" t="s">
        <v>145</v>
      </c>
      <c r="J2" s="178" t="s">
        <v>51</v>
      </c>
      <c r="K2" s="453" t="s">
        <v>146</v>
      </c>
      <c r="L2" s="453"/>
      <c r="M2" s="453"/>
      <c r="N2" s="453"/>
    </row>
    <row r="3" spans="1:15" ht="33" customHeight="1" x14ac:dyDescent="0.35">
      <c r="A3" s="451"/>
      <c r="B3" s="452"/>
      <c r="C3" s="452"/>
      <c r="D3" s="452"/>
      <c r="E3" s="452"/>
      <c r="F3" s="452"/>
      <c r="G3" s="452"/>
      <c r="H3" s="452"/>
      <c r="I3" s="452"/>
      <c r="J3" s="451">
        <v>80</v>
      </c>
      <c r="K3" s="452" t="s">
        <v>147</v>
      </c>
      <c r="L3" s="452" t="s">
        <v>148</v>
      </c>
      <c r="M3" s="452" t="s">
        <v>149</v>
      </c>
      <c r="N3" s="452" t="s">
        <v>150</v>
      </c>
      <c r="O3" s="179"/>
    </row>
    <row r="4" spans="1:15" x14ac:dyDescent="0.35">
      <c r="A4" s="451"/>
      <c r="B4" s="180">
        <v>10</v>
      </c>
      <c r="C4" s="180">
        <v>10</v>
      </c>
      <c r="D4" s="180">
        <v>10</v>
      </c>
      <c r="E4" s="180">
        <v>10</v>
      </c>
      <c r="F4" s="180">
        <v>10</v>
      </c>
      <c r="G4" s="180">
        <v>10</v>
      </c>
      <c r="H4" s="180">
        <v>10</v>
      </c>
      <c r="I4" s="180">
        <v>10</v>
      </c>
      <c r="J4" s="451"/>
      <c r="K4" s="452"/>
      <c r="L4" s="452"/>
      <c r="M4" s="452"/>
      <c r="N4" s="452"/>
      <c r="O4" s="179"/>
    </row>
    <row r="5" spans="1:15" s="179" customFormat="1" ht="16.350000000000001" customHeight="1" x14ac:dyDescent="0.3">
      <c r="A5" s="180">
        <v>1</v>
      </c>
      <c r="B5" s="180"/>
      <c r="C5" s="180"/>
      <c r="D5" s="180"/>
      <c r="E5" s="180"/>
      <c r="F5" s="180"/>
      <c r="G5" s="180"/>
      <c r="H5" s="180"/>
      <c r="I5" s="180"/>
      <c r="J5" s="181">
        <f>SUM(B5:I5)</f>
        <v>0</v>
      </c>
      <c r="K5" s="182" t="str">
        <f>IF(J5&gt;64,"/"," ")</f>
        <v xml:space="preserve"> </v>
      </c>
      <c r="L5" s="183" t="str">
        <f>IF(J5=50,"/",IF(J5=51,"/",IF(J5=52,"/",IF(J5=53,"/",IF(J5=54,"/",IF(J5=55,"/",IF(J5=56,"/",IF(J5=57,"/",IF(J5=58,"/",IF(J5=59,"/",IF(J5=60,"/",IF(J5=61,"/",IF(J5=62,"/",IF(J5=63,"/",IF(J5=64,"/"," ")))))))))))))))</f>
        <v xml:space="preserve"> </v>
      </c>
      <c r="M5" s="184" t="str">
        <f>IF(J5=40,"/",IF(J5=41,"/",IF(J5=42,"/",IF(J5=43,"/",IF(J5=44,"/",IF(J5=45,"/",IF(J5=46,"/",IF(J5=47,"/",IF(J5=48,"/",IF(J5=49,"/"," "))))))))))</f>
        <v xml:space="preserve"> </v>
      </c>
      <c r="N5" s="185" t="str">
        <f>IF(J5&lt;40,"/"," ")</f>
        <v>/</v>
      </c>
    </row>
    <row r="6" spans="1:15" s="179" customFormat="1" ht="16.350000000000001" customHeight="1" x14ac:dyDescent="0.3">
      <c r="A6" s="180">
        <v>2</v>
      </c>
      <c r="B6" s="180"/>
      <c r="C6" s="180"/>
      <c r="D6" s="180"/>
      <c r="E6" s="180"/>
      <c r="F6" s="180"/>
      <c r="G6" s="180"/>
      <c r="H6" s="180"/>
      <c r="I6" s="180"/>
      <c r="J6" s="181">
        <f t="shared" ref="J6:J46" si="0">SUM(B6:I6)</f>
        <v>0</v>
      </c>
      <c r="K6" s="182" t="str">
        <f t="shared" ref="K6:K46" si="1">IF(J6&gt;64,"/"," ")</f>
        <v xml:space="preserve"> </v>
      </c>
      <c r="L6" s="183" t="str">
        <f t="shared" ref="L6:L46" si="2">IF(J6=50,"/",IF(J6=51,"/",IF(J6=52,"/",IF(J6=53,"/",IF(J6=54,"/",IF(J6=55,"/",IF(J6=56,"/",IF(J6=57,"/",IF(J6=58,"/",IF(J6=59,"/",IF(J6=60,"/",IF(J6=61,"/",IF(J6=62,"/",IF(J6=63,"/",IF(J6=64,"/"," ")))))))))))))))</f>
        <v xml:space="preserve"> </v>
      </c>
      <c r="M6" s="184" t="str">
        <f t="shared" ref="M6:M46" si="3">IF(J6=40,"/",IF(J6=41,"/",IF(J6=42,"/",IF(J6=43,"/",IF(J6=44,"/",IF(J6=45,"/",IF(J6=46,"/",IF(J6=47,"/",IF(J6=48,"/",IF(J6=49,"/"," "))))))))))</f>
        <v xml:space="preserve"> </v>
      </c>
      <c r="N6" s="185" t="str">
        <f t="shared" ref="N6:N46" si="4">IF(J6&lt;40,"/"," ")</f>
        <v>/</v>
      </c>
    </row>
    <row r="7" spans="1:15" s="179" customFormat="1" ht="16.350000000000001" customHeight="1" x14ac:dyDescent="0.3">
      <c r="A7" s="180">
        <v>3</v>
      </c>
      <c r="B7" s="180"/>
      <c r="C7" s="180"/>
      <c r="D7" s="180"/>
      <c r="E7" s="180"/>
      <c r="F7" s="180"/>
      <c r="G7" s="180"/>
      <c r="H7" s="180"/>
      <c r="I7" s="180"/>
      <c r="J7" s="181">
        <f t="shared" si="0"/>
        <v>0</v>
      </c>
      <c r="K7" s="182" t="str">
        <f t="shared" si="1"/>
        <v xml:space="preserve"> </v>
      </c>
      <c r="L7" s="183" t="str">
        <f t="shared" si="2"/>
        <v xml:space="preserve"> </v>
      </c>
      <c r="M7" s="184" t="str">
        <f t="shared" si="3"/>
        <v xml:space="preserve"> </v>
      </c>
      <c r="N7" s="185" t="str">
        <f t="shared" si="4"/>
        <v>/</v>
      </c>
    </row>
    <row r="8" spans="1:15" s="179" customFormat="1" ht="16.350000000000001" customHeight="1" x14ac:dyDescent="0.3">
      <c r="A8" s="180">
        <v>4</v>
      </c>
      <c r="B8" s="180"/>
      <c r="C8" s="180"/>
      <c r="D8" s="180"/>
      <c r="E8" s="180"/>
      <c r="F8" s="180"/>
      <c r="G8" s="180"/>
      <c r="H8" s="180"/>
      <c r="I8" s="180"/>
      <c r="J8" s="181">
        <f t="shared" si="0"/>
        <v>0</v>
      </c>
      <c r="K8" s="182" t="str">
        <f t="shared" si="1"/>
        <v xml:space="preserve"> </v>
      </c>
      <c r="L8" s="183" t="str">
        <f t="shared" si="2"/>
        <v xml:space="preserve"> </v>
      </c>
      <c r="M8" s="184" t="str">
        <f t="shared" si="3"/>
        <v xml:space="preserve"> </v>
      </c>
      <c r="N8" s="185" t="str">
        <f t="shared" si="4"/>
        <v>/</v>
      </c>
    </row>
    <row r="9" spans="1:15" s="179" customFormat="1" ht="16.350000000000001" customHeight="1" x14ac:dyDescent="0.3">
      <c r="A9" s="180">
        <v>5</v>
      </c>
      <c r="B9" s="180"/>
      <c r="C9" s="220"/>
      <c r="D9" s="220"/>
      <c r="E9" s="220"/>
      <c r="F9" s="220"/>
      <c r="G9" s="220"/>
      <c r="H9" s="220"/>
      <c r="I9" s="220"/>
      <c r="J9" s="181">
        <f t="shared" si="0"/>
        <v>0</v>
      </c>
      <c r="K9" s="182" t="str">
        <f t="shared" si="1"/>
        <v xml:space="preserve"> </v>
      </c>
      <c r="L9" s="183" t="str">
        <f t="shared" si="2"/>
        <v xml:space="preserve"> </v>
      </c>
      <c r="M9" s="184" t="str">
        <f t="shared" si="3"/>
        <v xml:space="preserve"> </v>
      </c>
      <c r="N9" s="185" t="str">
        <f t="shared" si="4"/>
        <v>/</v>
      </c>
    </row>
    <row r="10" spans="1:15" s="179" customFormat="1" ht="16.350000000000001" customHeight="1" x14ac:dyDescent="0.3">
      <c r="A10" s="180">
        <v>6</v>
      </c>
      <c r="B10" s="180"/>
      <c r="C10" s="180"/>
      <c r="D10" s="180"/>
      <c r="E10" s="180"/>
      <c r="F10" s="180"/>
      <c r="G10" s="180"/>
      <c r="H10" s="180"/>
      <c r="I10" s="180"/>
      <c r="J10" s="181">
        <f t="shared" si="0"/>
        <v>0</v>
      </c>
      <c r="K10" s="182" t="str">
        <f t="shared" si="1"/>
        <v xml:space="preserve"> </v>
      </c>
      <c r="L10" s="183" t="str">
        <f t="shared" si="2"/>
        <v xml:space="preserve"> </v>
      </c>
      <c r="M10" s="184" t="str">
        <f t="shared" si="3"/>
        <v xml:space="preserve"> </v>
      </c>
      <c r="N10" s="185" t="str">
        <f t="shared" si="4"/>
        <v>/</v>
      </c>
    </row>
    <row r="11" spans="1:15" s="179" customFormat="1" ht="16.350000000000001" customHeight="1" x14ac:dyDescent="0.3">
      <c r="A11" s="180">
        <v>7</v>
      </c>
      <c r="B11" s="180"/>
      <c r="C11" s="180"/>
      <c r="D11" s="180"/>
      <c r="E11" s="180"/>
      <c r="F11" s="180"/>
      <c r="G11" s="180"/>
      <c r="H11" s="180"/>
      <c r="I11" s="180"/>
      <c r="J11" s="181">
        <f t="shared" si="0"/>
        <v>0</v>
      </c>
      <c r="K11" s="182" t="str">
        <f t="shared" si="1"/>
        <v xml:space="preserve"> </v>
      </c>
      <c r="L11" s="183" t="str">
        <f t="shared" si="2"/>
        <v xml:space="preserve"> </v>
      </c>
      <c r="M11" s="184" t="str">
        <f t="shared" si="3"/>
        <v xml:space="preserve"> </v>
      </c>
      <c r="N11" s="185" t="str">
        <f t="shared" si="4"/>
        <v>/</v>
      </c>
    </row>
    <row r="12" spans="1:15" s="179" customFormat="1" ht="16.350000000000001" customHeight="1" x14ac:dyDescent="0.3">
      <c r="A12" s="180">
        <v>8</v>
      </c>
      <c r="B12" s="180"/>
      <c r="C12" s="180"/>
      <c r="D12" s="180"/>
      <c r="E12" s="180"/>
      <c r="F12" s="180"/>
      <c r="G12" s="180"/>
      <c r="H12" s="180"/>
      <c r="I12" s="180"/>
      <c r="J12" s="181">
        <f t="shared" si="0"/>
        <v>0</v>
      </c>
      <c r="K12" s="182" t="str">
        <f t="shared" si="1"/>
        <v xml:space="preserve"> </v>
      </c>
      <c r="L12" s="183" t="str">
        <f t="shared" si="2"/>
        <v xml:space="preserve"> </v>
      </c>
      <c r="M12" s="184" t="str">
        <f t="shared" si="3"/>
        <v xml:space="preserve"> </v>
      </c>
      <c r="N12" s="185" t="str">
        <f t="shared" si="4"/>
        <v>/</v>
      </c>
    </row>
    <row r="13" spans="1:15" s="179" customFormat="1" ht="16.350000000000001" customHeight="1" x14ac:dyDescent="0.3">
      <c r="A13" s="180">
        <v>9</v>
      </c>
      <c r="B13" s="180"/>
      <c r="C13" s="180"/>
      <c r="D13" s="180"/>
      <c r="E13" s="180"/>
      <c r="F13" s="180"/>
      <c r="G13" s="180"/>
      <c r="H13" s="180"/>
      <c r="I13" s="180"/>
      <c r="J13" s="181">
        <f t="shared" si="0"/>
        <v>0</v>
      </c>
      <c r="K13" s="182" t="str">
        <f t="shared" si="1"/>
        <v xml:space="preserve"> </v>
      </c>
      <c r="L13" s="183" t="str">
        <f t="shared" si="2"/>
        <v xml:space="preserve"> </v>
      </c>
      <c r="M13" s="184" t="str">
        <f t="shared" si="3"/>
        <v xml:space="preserve"> </v>
      </c>
      <c r="N13" s="185" t="str">
        <f t="shared" si="4"/>
        <v>/</v>
      </c>
    </row>
    <row r="14" spans="1:15" s="179" customFormat="1" ht="16.350000000000001" customHeight="1" x14ac:dyDescent="0.3">
      <c r="A14" s="180">
        <v>10</v>
      </c>
      <c r="B14" s="180"/>
      <c r="C14" s="180"/>
      <c r="D14" s="180"/>
      <c r="E14" s="180"/>
      <c r="F14" s="180"/>
      <c r="G14" s="180"/>
      <c r="H14" s="180"/>
      <c r="I14" s="180"/>
      <c r="J14" s="181">
        <f t="shared" si="0"/>
        <v>0</v>
      </c>
      <c r="K14" s="182" t="str">
        <f t="shared" si="1"/>
        <v xml:space="preserve"> </v>
      </c>
      <c r="L14" s="183" t="str">
        <f t="shared" si="2"/>
        <v xml:space="preserve"> </v>
      </c>
      <c r="M14" s="184" t="str">
        <f t="shared" si="3"/>
        <v xml:space="preserve"> </v>
      </c>
      <c r="N14" s="185" t="str">
        <f t="shared" si="4"/>
        <v>/</v>
      </c>
    </row>
    <row r="15" spans="1:15" s="179" customFormat="1" ht="16.350000000000001" customHeight="1" x14ac:dyDescent="0.3">
      <c r="A15" s="180">
        <v>11</v>
      </c>
      <c r="B15" s="180"/>
      <c r="C15" s="180"/>
      <c r="D15" s="180"/>
      <c r="E15" s="180"/>
      <c r="F15" s="180"/>
      <c r="G15" s="180"/>
      <c r="H15" s="180"/>
      <c r="I15" s="180"/>
      <c r="J15" s="181">
        <f t="shared" si="0"/>
        <v>0</v>
      </c>
      <c r="K15" s="182" t="str">
        <f t="shared" si="1"/>
        <v xml:space="preserve"> </v>
      </c>
      <c r="L15" s="183" t="str">
        <f t="shared" si="2"/>
        <v xml:space="preserve"> </v>
      </c>
      <c r="M15" s="184" t="str">
        <f t="shared" si="3"/>
        <v xml:space="preserve"> </v>
      </c>
      <c r="N15" s="185" t="str">
        <f t="shared" si="4"/>
        <v>/</v>
      </c>
    </row>
    <row r="16" spans="1:15" s="179" customFormat="1" ht="16.350000000000001" customHeight="1" x14ac:dyDescent="0.3">
      <c r="A16" s="180">
        <v>12</v>
      </c>
      <c r="B16" s="180"/>
      <c r="C16" s="180"/>
      <c r="D16" s="180"/>
      <c r="E16" s="180"/>
      <c r="F16" s="180"/>
      <c r="G16" s="180"/>
      <c r="H16" s="180"/>
      <c r="I16" s="180"/>
      <c r="J16" s="181">
        <f t="shared" si="0"/>
        <v>0</v>
      </c>
      <c r="K16" s="182" t="str">
        <f t="shared" si="1"/>
        <v xml:space="preserve"> </v>
      </c>
      <c r="L16" s="183" t="str">
        <f t="shared" si="2"/>
        <v xml:space="preserve"> </v>
      </c>
      <c r="M16" s="184" t="str">
        <f t="shared" si="3"/>
        <v xml:space="preserve"> </v>
      </c>
      <c r="N16" s="185" t="str">
        <f t="shared" si="4"/>
        <v>/</v>
      </c>
    </row>
    <row r="17" spans="1:14" s="179" customFormat="1" ht="16.350000000000001" customHeight="1" x14ac:dyDescent="0.3">
      <c r="A17" s="180">
        <v>13</v>
      </c>
      <c r="B17" s="180"/>
      <c r="C17" s="180"/>
      <c r="D17" s="180"/>
      <c r="E17" s="180"/>
      <c r="F17" s="180"/>
      <c r="G17" s="180"/>
      <c r="H17" s="180"/>
      <c r="I17" s="180"/>
      <c r="J17" s="181">
        <f t="shared" si="0"/>
        <v>0</v>
      </c>
      <c r="K17" s="182" t="str">
        <f t="shared" si="1"/>
        <v xml:space="preserve"> </v>
      </c>
      <c r="L17" s="183" t="str">
        <f t="shared" si="2"/>
        <v xml:space="preserve"> </v>
      </c>
      <c r="M17" s="184" t="str">
        <f t="shared" si="3"/>
        <v xml:space="preserve"> </v>
      </c>
      <c r="N17" s="185" t="str">
        <f t="shared" si="4"/>
        <v>/</v>
      </c>
    </row>
    <row r="18" spans="1:14" s="179" customFormat="1" ht="16.350000000000001" customHeight="1" x14ac:dyDescent="0.3">
      <c r="A18" s="180">
        <v>14</v>
      </c>
      <c r="B18" s="180"/>
      <c r="C18" s="180"/>
      <c r="D18" s="180"/>
      <c r="E18" s="180"/>
      <c r="F18" s="180"/>
      <c r="G18" s="180"/>
      <c r="H18" s="180"/>
      <c r="I18" s="180"/>
      <c r="J18" s="181">
        <f t="shared" si="0"/>
        <v>0</v>
      </c>
      <c r="K18" s="182" t="str">
        <f t="shared" si="1"/>
        <v xml:space="preserve"> </v>
      </c>
      <c r="L18" s="183" t="str">
        <f t="shared" si="2"/>
        <v xml:space="preserve"> </v>
      </c>
      <c r="M18" s="184" t="str">
        <f t="shared" si="3"/>
        <v xml:space="preserve"> </v>
      </c>
      <c r="N18" s="185" t="str">
        <f t="shared" si="4"/>
        <v>/</v>
      </c>
    </row>
    <row r="19" spans="1:14" s="179" customFormat="1" ht="16.350000000000001" customHeight="1" x14ac:dyDescent="0.3">
      <c r="A19" s="180">
        <v>15</v>
      </c>
      <c r="B19" s="180"/>
      <c r="C19" s="180"/>
      <c r="D19" s="180"/>
      <c r="E19" s="180"/>
      <c r="F19" s="180"/>
      <c r="G19" s="180"/>
      <c r="H19" s="180"/>
      <c r="I19" s="180"/>
      <c r="J19" s="181">
        <f t="shared" si="0"/>
        <v>0</v>
      </c>
      <c r="K19" s="182" t="str">
        <f t="shared" si="1"/>
        <v xml:space="preserve"> </v>
      </c>
      <c r="L19" s="183" t="str">
        <f t="shared" si="2"/>
        <v xml:space="preserve"> </v>
      </c>
      <c r="M19" s="184" t="str">
        <f t="shared" si="3"/>
        <v xml:space="preserve"> </v>
      </c>
      <c r="N19" s="185" t="str">
        <f t="shared" si="4"/>
        <v>/</v>
      </c>
    </row>
    <row r="20" spans="1:14" s="179" customFormat="1" ht="16.350000000000001" customHeight="1" x14ac:dyDescent="0.3">
      <c r="A20" s="180">
        <v>16</v>
      </c>
      <c r="B20" s="180"/>
      <c r="C20" s="180"/>
      <c r="D20" s="180"/>
      <c r="E20" s="180"/>
      <c r="F20" s="180"/>
      <c r="G20" s="180"/>
      <c r="H20" s="180"/>
      <c r="I20" s="180"/>
      <c r="J20" s="181">
        <f t="shared" si="0"/>
        <v>0</v>
      </c>
      <c r="K20" s="182" t="str">
        <f t="shared" si="1"/>
        <v xml:space="preserve"> </v>
      </c>
      <c r="L20" s="183" t="str">
        <f t="shared" si="2"/>
        <v xml:space="preserve"> </v>
      </c>
      <c r="M20" s="184" t="str">
        <f t="shared" si="3"/>
        <v xml:space="preserve"> </v>
      </c>
      <c r="N20" s="185" t="str">
        <f t="shared" si="4"/>
        <v>/</v>
      </c>
    </row>
    <row r="21" spans="1:14" s="179" customFormat="1" ht="16.350000000000001" customHeight="1" x14ac:dyDescent="0.3">
      <c r="A21" s="180">
        <v>17</v>
      </c>
      <c r="B21" s="180"/>
      <c r="C21" s="180"/>
      <c r="D21" s="180"/>
      <c r="E21" s="180"/>
      <c r="F21" s="180"/>
      <c r="G21" s="180"/>
      <c r="H21" s="180"/>
      <c r="I21" s="180"/>
      <c r="J21" s="181">
        <f t="shared" si="0"/>
        <v>0</v>
      </c>
      <c r="K21" s="182" t="str">
        <f t="shared" si="1"/>
        <v xml:space="preserve"> </v>
      </c>
      <c r="L21" s="183" t="str">
        <f t="shared" si="2"/>
        <v xml:space="preserve"> </v>
      </c>
      <c r="M21" s="184" t="str">
        <f t="shared" si="3"/>
        <v xml:space="preserve"> </v>
      </c>
      <c r="N21" s="185" t="str">
        <f t="shared" si="4"/>
        <v>/</v>
      </c>
    </row>
    <row r="22" spans="1:14" s="179" customFormat="1" ht="16.350000000000001" customHeight="1" x14ac:dyDescent="0.3">
      <c r="A22" s="180">
        <v>18</v>
      </c>
      <c r="B22" s="180"/>
      <c r="C22" s="180"/>
      <c r="D22" s="180"/>
      <c r="E22" s="180"/>
      <c r="F22" s="180"/>
      <c r="G22" s="180"/>
      <c r="H22" s="180"/>
      <c r="I22" s="180"/>
      <c r="J22" s="181">
        <f t="shared" si="0"/>
        <v>0</v>
      </c>
      <c r="K22" s="182" t="str">
        <f t="shared" si="1"/>
        <v xml:space="preserve"> </v>
      </c>
      <c r="L22" s="183" t="str">
        <f t="shared" si="2"/>
        <v xml:space="preserve"> </v>
      </c>
      <c r="M22" s="184" t="str">
        <f t="shared" si="3"/>
        <v xml:space="preserve"> </v>
      </c>
      <c r="N22" s="185" t="str">
        <f t="shared" si="4"/>
        <v>/</v>
      </c>
    </row>
    <row r="23" spans="1:14" s="179" customFormat="1" ht="16.350000000000001" customHeight="1" x14ac:dyDescent="0.3">
      <c r="A23" s="180">
        <v>19</v>
      </c>
      <c r="B23" s="180"/>
      <c r="C23" s="180"/>
      <c r="D23" s="180"/>
      <c r="E23" s="180"/>
      <c r="F23" s="180"/>
      <c r="G23" s="180"/>
      <c r="H23" s="180"/>
      <c r="I23" s="180"/>
      <c r="J23" s="181">
        <f t="shared" si="0"/>
        <v>0</v>
      </c>
      <c r="K23" s="182" t="str">
        <f t="shared" si="1"/>
        <v xml:space="preserve"> </v>
      </c>
      <c r="L23" s="183" t="str">
        <f t="shared" si="2"/>
        <v xml:space="preserve"> </v>
      </c>
      <c r="M23" s="184" t="str">
        <f t="shared" si="3"/>
        <v xml:space="preserve"> </v>
      </c>
      <c r="N23" s="185" t="str">
        <f t="shared" si="4"/>
        <v>/</v>
      </c>
    </row>
    <row r="24" spans="1:14" s="179" customFormat="1" ht="16.350000000000001" customHeight="1" x14ac:dyDescent="0.3">
      <c r="A24" s="180">
        <v>20</v>
      </c>
      <c r="B24" s="180"/>
      <c r="C24" s="180"/>
      <c r="D24" s="180"/>
      <c r="E24" s="180"/>
      <c r="F24" s="180"/>
      <c r="G24" s="180"/>
      <c r="H24" s="180"/>
      <c r="I24" s="180"/>
      <c r="J24" s="181">
        <f t="shared" si="0"/>
        <v>0</v>
      </c>
      <c r="K24" s="182" t="str">
        <f t="shared" si="1"/>
        <v xml:space="preserve"> </v>
      </c>
      <c r="L24" s="183" t="str">
        <f t="shared" si="2"/>
        <v xml:space="preserve"> </v>
      </c>
      <c r="M24" s="184" t="str">
        <f t="shared" si="3"/>
        <v xml:space="preserve"> </v>
      </c>
      <c r="N24" s="185" t="str">
        <f t="shared" si="4"/>
        <v>/</v>
      </c>
    </row>
    <row r="25" spans="1:14" s="179" customFormat="1" ht="16.350000000000001" customHeight="1" x14ac:dyDescent="0.3">
      <c r="A25" s="180">
        <v>21</v>
      </c>
      <c r="B25" s="180"/>
      <c r="C25" s="180"/>
      <c r="D25" s="180"/>
      <c r="E25" s="180"/>
      <c r="F25" s="180"/>
      <c r="G25" s="180"/>
      <c r="H25" s="180"/>
      <c r="I25" s="180"/>
      <c r="J25" s="181">
        <f t="shared" si="0"/>
        <v>0</v>
      </c>
      <c r="K25" s="182" t="str">
        <f t="shared" si="1"/>
        <v xml:space="preserve"> </v>
      </c>
      <c r="L25" s="183" t="str">
        <f t="shared" si="2"/>
        <v xml:space="preserve"> </v>
      </c>
      <c r="M25" s="184" t="str">
        <f t="shared" si="3"/>
        <v xml:space="preserve"> </v>
      </c>
      <c r="N25" s="185" t="str">
        <f t="shared" si="4"/>
        <v>/</v>
      </c>
    </row>
    <row r="26" spans="1:14" s="179" customFormat="1" ht="16.350000000000001" customHeight="1" x14ac:dyDescent="0.3">
      <c r="A26" s="180">
        <v>22</v>
      </c>
      <c r="B26" s="180"/>
      <c r="C26" s="180"/>
      <c r="D26" s="180"/>
      <c r="E26" s="180"/>
      <c r="F26" s="180"/>
      <c r="G26" s="180"/>
      <c r="H26" s="180"/>
      <c r="I26" s="180"/>
      <c r="J26" s="181">
        <f t="shared" si="0"/>
        <v>0</v>
      </c>
      <c r="K26" s="182" t="str">
        <f t="shared" si="1"/>
        <v xml:space="preserve"> </v>
      </c>
      <c r="L26" s="183" t="str">
        <f t="shared" si="2"/>
        <v xml:space="preserve"> </v>
      </c>
      <c r="M26" s="184" t="str">
        <f t="shared" si="3"/>
        <v xml:space="preserve"> </v>
      </c>
      <c r="N26" s="185" t="str">
        <f t="shared" si="4"/>
        <v>/</v>
      </c>
    </row>
    <row r="27" spans="1:14" s="179" customFormat="1" ht="16.350000000000001" customHeight="1" x14ac:dyDescent="0.3">
      <c r="A27" s="180">
        <v>23</v>
      </c>
      <c r="B27" s="180"/>
      <c r="C27" s="180"/>
      <c r="D27" s="180"/>
      <c r="E27" s="180"/>
      <c r="F27" s="180"/>
      <c r="G27" s="180"/>
      <c r="H27" s="180"/>
      <c r="I27" s="180"/>
      <c r="J27" s="181">
        <f t="shared" si="0"/>
        <v>0</v>
      </c>
      <c r="K27" s="182" t="str">
        <f t="shared" si="1"/>
        <v xml:space="preserve"> </v>
      </c>
      <c r="L27" s="183" t="str">
        <f t="shared" si="2"/>
        <v xml:space="preserve"> </v>
      </c>
      <c r="M27" s="184" t="str">
        <f t="shared" si="3"/>
        <v xml:space="preserve"> </v>
      </c>
      <c r="N27" s="185" t="str">
        <f t="shared" si="4"/>
        <v>/</v>
      </c>
    </row>
    <row r="28" spans="1:14" s="179" customFormat="1" ht="16.350000000000001" customHeight="1" x14ac:dyDescent="0.3">
      <c r="A28" s="180">
        <v>24</v>
      </c>
      <c r="B28" s="180"/>
      <c r="C28" s="180"/>
      <c r="D28" s="180"/>
      <c r="E28" s="180"/>
      <c r="F28" s="180"/>
      <c r="G28" s="180"/>
      <c r="H28" s="180"/>
      <c r="I28" s="180"/>
      <c r="J28" s="181">
        <f t="shared" si="0"/>
        <v>0</v>
      </c>
      <c r="K28" s="182" t="str">
        <f t="shared" si="1"/>
        <v xml:space="preserve"> </v>
      </c>
      <c r="L28" s="183" t="str">
        <f t="shared" si="2"/>
        <v xml:space="preserve"> </v>
      </c>
      <c r="M28" s="184" t="str">
        <f t="shared" si="3"/>
        <v xml:space="preserve"> </v>
      </c>
      <c r="N28" s="185" t="str">
        <f t="shared" si="4"/>
        <v>/</v>
      </c>
    </row>
    <row r="29" spans="1:14" s="179" customFormat="1" ht="16.350000000000001" customHeight="1" x14ac:dyDescent="0.3">
      <c r="A29" s="180">
        <v>25</v>
      </c>
      <c r="B29" s="180"/>
      <c r="C29" s="180"/>
      <c r="D29" s="180"/>
      <c r="E29" s="180"/>
      <c r="F29" s="180"/>
      <c r="G29" s="180"/>
      <c r="H29" s="180"/>
      <c r="I29" s="180"/>
      <c r="J29" s="181">
        <f t="shared" si="0"/>
        <v>0</v>
      </c>
      <c r="K29" s="182" t="str">
        <f t="shared" si="1"/>
        <v xml:space="preserve"> </v>
      </c>
      <c r="L29" s="183" t="str">
        <f t="shared" si="2"/>
        <v xml:space="preserve"> </v>
      </c>
      <c r="M29" s="184" t="str">
        <f t="shared" si="3"/>
        <v xml:space="preserve"> </v>
      </c>
      <c r="N29" s="185" t="str">
        <f t="shared" si="4"/>
        <v>/</v>
      </c>
    </row>
    <row r="30" spans="1:14" s="179" customFormat="1" ht="16.350000000000001" customHeight="1" x14ac:dyDescent="0.3">
      <c r="A30" s="180">
        <v>26</v>
      </c>
      <c r="B30" s="180"/>
      <c r="C30" s="180"/>
      <c r="D30" s="180"/>
      <c r="E30" s="180"/>
      <c r="F30" s="180"/>
      <c r="G30" s="180"/>
      <c r="H30" s="180"/>
      <c r="I30" s="180"/>
      <c r="J30" s="181">
        <f t="shared" si="0"/>
        <v>0</v>
      </c>
      <c r="K30" s="182" t="str">
        <f t="shared" si="1"/>
        <v xml:space="preserve"> </v>
      </c>
      <c r="L30" s="183" t="str">
        <f t="shared" si="2"/>
        <v xml:space="preserve"> </v>
      </c>
      <c r="M30" s="184" t="str">
        <f t="shared" si="3"/>
        <v xml:space="preserve"> </v>
      </c>
      <c r="N30" s="185" t="str">
        <f t="shared" si="4"/>
        <v>/</v>
      </c>
    </row>
    <row r="31" spans="1:14" s="179" customFormat="1" ht="16.350000000000001" customHeight="1" x14ac:dyDescent="0.3">
      <c r="A31" s="180">
        <v>27</v>
      </c>
      <c r="B31" s="180"/>
      <c r="C31" s="180"/>
      <c r="D31" s="180"/>
      <c r="E31" s="180"/>
      <c r="F31" s="180"/>
      <c r="G31" s="180"/>
      <c r="H31" s="180"/>
      <c r="I31" s="180"/>
      <c r="J31" s="181">
        <f t="shared" si="0"/>
        <v>0</v>
      </c>
      <c r="K31" s="182" t="str">
        <f t="shared" si="1"/>
        <v xml:space="preserve"> </v>
      </c>
      <c r="L31" s="183" t="str">
        <f t="shared" si="2"/>
        <v xml:space="preserve"> </v>
      </c>
      <c r="M31" s="184" t="str">
        <f t="shared" si="3"/>
        <v xml:space="preserve"> </v>
      </c>
      <c r="N31" s="185" t="str">
        <f t="shared" si="4"/>
        <v>/</v>
      </c>
    </row>
    <row r="32" spans="1:14" s="179" customFormat="1" ht="16.350000000000001" customHeight="1" x14ac:dyDescent="0.3">
      <c r="A32" s="180">
        <v>28</v>
      </c>
      <c r="B32" s="180"/>
      <c r="C32" s="180"/>
      <c r="D32" s="180"/>
      <c r="E32" s="180"/>
      <c r="F32" s="180"/>
      <c r="G32" s="180"/>
      <c r="H32" s="180"/>
      <c r="I32" s="180"/>
      <c r="J32" s="181">
        <f t="shared" si="0"/>
        <v>0</v>
      </c>
      <c r="K32" s="182" t="str">
        <f t="shared" si="1"/>
        <v xml:space="preserve"> </v>
      </c>
      <c r="L32" s="183" t="str">
        <f t="shared" si="2"/>
        <v xml:space="preserve"> </v>
      </c>
      <c r="M32" s="184" t="str">
        <f t="shared" si="3"/>
        <v xml:space="preserve"> </v>
      </c>
      <c r="N32" s="185" t="str">
        <f t="shared" si="4"/>
        <v>/</v>
      </c>
    </row>
    <row r="33" spans="1:14" s="179" customFormat="1" ht="16.350000000000001" customHeight="1" x14ac:dyDescent="0.3">
      <c r="A33" s="180">
        <v>29</v>
      </c>
      <c r="B33" s="180"/>
      <c r="C33" s="180"/>
      <c r="D33" s="180"/>
      <c r="E33" s="180"/>
      <c r="F33" s="180"/>
      <c r="G33" s="180"/>
      <c r="H33" s="180"/>
      <c r="I33" s="180"/>
      <c r="J33" s="181">
        <f t="shared" si="0"/>
        <v>0</v>
      </c>
      <c r="K33" s="182" t="str">
        <f t="shared" si="1"/>
        <v xml:space="preserve"> </v>
      </c>
      <c r="L33" s="183" t="str">
        <f t="shared" si="2"/>
        <v xml:space="preserve"> </v>
      </c>
      <c r="M33" s="184" t="str">
        <f t="shared" si="3"/>
        <v xml:space="preserve"> </v>
      </c>
      <c r="N33" s="185" t="str">
        <f t="shared" si="4"/>
        <v>/</v>
      </c>
    </row>
    <row r="34" spans="1:14" s="179" customFormat="1" ht="16.350000000000001" customHeight="1" x14ac:dyDescent="0.3">
      <c r="A34" s="180">
        <v>30</v>
      </c>
      <c r="B34" s="180"/>
      <c r="C34" s="180"/>
      <c r="D34" s="180"/>
      <c r="E34" s="180"/>
      <c r="F34" s="180"/>
      <c r="G34" s="180"/>
      <c r="H34" s="180"/>
      <c r="I34" s="180"/>
      <c r="J34" s="181">
        <f t="shared" si="0"/>
        <v>0</v>
      </c>
      <c r="K34" s="182" t="str">
        <f t="shared" si="1"/>
        <v xml:space="preserve"> </v>
      </c>
      <c r="L34" s="183" t="str">
        <f t="shared" si="2"/>
        <v xml:space="preserve"> </v>
      </c>
      <c r="M34" s="184" t="str">
        <f t="shared" si="3"/>
        <v xml:space="preserve"> </v>
      </c>
      <c r="N34" s="185" t="str">
        <f t="shared" si="4"/>
        <v>/</v>
      </c>
    </row>
    <row r="35" spans="1:14" s="179" customFormat="1" ht="16.350000000000001" customHeight="1" x14ac:dyDescent="0.3">
      <c r="A35" s="180">
        <v>31</v>
      </c>
      <c r="B35" s="180"/>
      <c r="C35" s="180"/>
      <c r="D35" s="180"/>
      <c r="E35" s="180"/>
      <c r="F35" s="180"/>
      <c r="G35" s="180"/>
      <c r="H35" s="180"/>
      <c r="I35" s="180"/>
      <c r="J35" s="181">
        <f t="shared" si="0"/>
        <v>0</v>
      </c>
      <c r="K35" s="182" t="str">
        <f t="shared" si="1"/>
        <v xml:space="preserve"> </v>
      </c>
      <c r="L35" s="183" t="str">
        <f t="shared" si="2"/>
        <v xml:space="preserve"> </v>
      </c>
      <c r="M35" s="184" t="str">
        <f t="shared" si="3"/>
        <v xml:space="preserve"> </v>
      </c>
      <c r="N35" s="185" t="str">
        <f t="shared" si="4"/>
        <v>/</v>
      </c>
    </row>
    <row r="36" spans="1:14" s="179" customFormat="1" ht="16.350000000000001" customHeight="1" x14ac:dyDescent="0.3">
      <c r="A36" s="180">
        <v>32</v>
      </c>
      <c r="B36" s="180"/>
      <c r="C36" s="180"/>
      <c r="D36" s="180"/>
      <c r="E36" s="180"/>
      <c r="F36" s="180"/>
      <c r="G36" s="180"/>
      <c r="H36" s="180"/>
      <c r="I36" s="180"/>
      <c r="J36" s="181">
        <f t="shared" si="0"/>
        <v>0</v>
      </c>
      <c r="K36" s="182" t="str">
        <f t="shared" si="1"/>
        <v xml:space="preserve"> </v>
      </c>
      <c r="L36" s="183" t="str">
        <f t="shared" si="2"/>
        <v xml:space="preserve"> </v>
      </c>
      <c r="M36" s="184" t="str">
        <f t="shared" si="3"/>
        <v xml:space="preserve"> </v>
      </c>
      <c r="N36" s="185" t="str">
        <f t="shared" si="4"/>
        <v>/</v>
      </c>
    </row>
    <row r="37" spans="1:14" s="179" customFormat="1" ht="16.350000000000001" customHeight="1" x14ac:dyDescent="0.3">
      <c r="A37" s="180">
        <v>33</v>
      </c>
      <c r="B37" s="180"/>
      <c r="C37" s="180"/>
      <c r="D37" s="180"/>
      <c r="E37" s="180"/>
      <c r="F37" s="180"/>
      <c r="G37" s="180"/>
      <c r="H37" s="180"/>
      <c r="I37" s="180"/>
      <c r="J37" s="181">
        <f t="shared" si="0"/>
        <v>0</v>
      </c>
      <c r="K37" s="182" t="str">
        <f t="shared" si="1"/>
        <v xml:space="preserve"> </v>
      </c>
      <c r="L37" s="183" t="str">
        <f t="shared" si="2"/>
        <v xml:space="preserve"> </v>
      </c>
      <c r="M37" s="184" t="str">
        <f t="shared" si="3"/>
        <v xml:space="preserve"> </v>
      </c>
      <c r="N37" s="185" t="str">
        <f t="shared" si="4"/>
        <v>/</v>
      </c>
    </row>
    <row r="38" spans="1:14" s="179" customFormat="1" ht="16.350000000000001" customHeight="1" x14ac:dyDescent="0.3">
      <c r="A38" s="180">
        <v>34</v>
      </c>
      <c r="B38" s="180"/>
      <c r="C38" s="180"/>
      <c r="D38" s="180"/>
      <c r="E38" s="180"/>
      <c r="F38" s="180"/>
      <c r="G38" s="180"/>
      <c r="H38" s="180"/>
      <c r="I38" s="180"/>
      <c r="J38" s="181">
        <f t="shared" si="0"/>
        <v>0</v>
      </c>
      <c r="K38" s="182" t="str">
        <f t="shared" si="1"/>
        <v xml:space="preserve"> </v>
      </c>
      <c r="L38" s="183" t="str">
        <f t="shared" si="2"/>
        <v xml:space="preserve"> </v>
      </c>
      <c r="M38" s="184" t="str">
        <f t="shared" si="3"/>
        <v xml:space="preserve"> </v>
      </c>
      <c r="N38" s="185" t="str">
        <f t="shared" si="4"/>
        <v>/</v>
      </c>
    </row>
    <row r="39" spans="1:14" s="179" customFormat="1" ht="16.350000000000001" customHeight="1" x14ac:dyDescent="0.3">
      <c r="A39" s="180">
        <v>35</v>
      </c>
      <c r="B39" s="180"/>
      <c r="C39" s="180"/>
      <c r="D39" s="180"/>
      <c r="E39" s="180"/>
      <c r="F39" s="180"/>
      <c r="G39" s="180"/>
      <c r="H39" s="180"/>
      <c r="I39" s="180"/>
      <c r="J39" s="181">
        <f t="shared" si="0"/>
        <v>0</v>
      </c>
      <c r="K39" s="182" t="str">
        <f t="shared" si="1"/>
        <v xml:space="preserve"> </v>
      </c>
      <c r="L39" s="183" t="str">
        <f t="shared" si="2"/>
        <v xml:space="preserve"> </v>
      </c>
      <c r="M39" s="184" t="str">
        <f t="shared" si="3"/>
        <v xml:space="preserve"> </v>
      </c>
      <c r="N39" s="185" t="str">
        <f t="shared" si="4"/>
        <v>/</v>
      </c>
    </row>
    <row r="40" spans="1:14" s="179" customFormat="1" ht="16.350000000000001" customHeight="1" x14ac:dyDescent="0.3">
      <c r="A40" s="180">
        <v>36</v>
      </c>
      <c r="B40" s="180"/>
      <c r="C40" s="180"/>
      <c r="D40" s="180"/>
      <c r="E40" s="180"/>
      <c r="F40" s="180"/>
      <c r="G40" s="180"/>
      <c r="H40" s="180"/>
      <c r="I40" s="180"/>
      <c r="J40" s="181">
        <f t="shared" si="0"/>
        <v>0</v>
      </c>
      <c r="K40" s="182" t="str">
        <f t="shared" si="1"/>
        <v xml:space="preserve"> </v>
      </c>
      <c r="L40" s="183" t="str">
        <f t="shared" si="2"/>
        <v xml:space="preserve"> </v>
      </c>
      <c r="M40" s="184" t="str">
        <f t="shared" si="3"/>
        <v xml:space="preserve"> </v>
      </c>
      <c r="N40" s="185" t="str">
        <f t="shared" si="4"/>
        <v>/</v>
      </c>
    </row>
    <row r="41" spans="1:14" s="179" customFormat="1" ht="16.350000000000001" customHeight="1" x14ac:dyDescent="0.3">
      <c r="A41" s="180">
        <v>37</v>
      </c>
      <c r="B41" s="180"/>
      <c r="C41" s="180"/>
      <c r="D41" s="180"/>
      <c r="E41" s="180"/>
      <c r="F41" s="180"/>
      <c r="G41" s="180"/>
      <c r="H41" s="180"/>
      <c r="I41" s="180"/>
      <c r="J41" s="181">
        <f t="shared" si="0"/>
        <v>0</v>
      </c>
      <c r="K41" s="182" t="str">
        <f t="shared" si="1"/>
        <v xml:space="preserve"> </v>
      </c>
      <c r="L41" s="183" t="str">
        <f t="shared" si="2"/>
        <v xml:space="preserve"> </v>
      </c>
      <c r="M41" s="184" t="str">
        <f t="shared" si="3"/>
        <v xml:space="preserve"> </v>
      </c>
      <c r="N41" s="185" t="str">
        <f t="shared" si="4"/>
        <v>/</v>
      </c>
    </row>
    <row r="42" spans="1:14" s="179" customFormat="1" ht="16.350000000000001" customHeight="1" x14ac:dyDescent="0.3">
      <c r="A42" s="180">
        <v>38</v>
      </c>
      <c r="B42" s="180"/>
      <c r="C42" s="180"/>
      <c r="D42" s="180"/>
      <c r="E42" s="180"/>
      <c r="F42" s="180"/>
      <c r="G42" s="180"/>
      <c r="H42" s="180"/>
      <c r="I42" s="180"/>
      <c r="J42" s="181">
        <f t="shared" si="0"/>
        <v>0</v>
      </c>
      <c r="K42" s="182" t="str">
        <f t="shared" si="1"/>
        <v xml:space="preserve"> </v>
      </c>
      <c r="L42" s="183" t="str">
        <f t="shared" si="2"/>
        <v xml:space="preserve"> </v>
      </c>
      <c r="M42" s="184" t="str">
        <f t="shared" si="3"/>
        <v xml:space="preserve"> </v>
      </c>
      <c r="N42" s="185" t="str">
        <f t="shared" si="4"/>
        <v>/</v>
      </c>
    </row>
    <row r="43" spans="1:14" s="179" customFormat="1" ht="16.350000000000001" customHeight="1" x14ac:dyDescent="0.3">
      <c r="A43" s="180">
        <v>39</v>
      </c>
      <c r="B43" s="180"/>
      <c r="C43" s="180"/>
      <c r="D43" s="180"/>
      <c r="E43" s="180"/>
      <c r="F43" s="180"/>
      <c r="G43" s="180"/>
      <c r="H43" s="180"/>
      <c r="I43" s="180"/>
      <c r="J43" s="181">
        <f t="shared" si="0"/>
        <v>0</v>
      </c>
      <c r="K43" s="182" t="str">
        <f t="shared" si="1"/>
        <v xml:space="preserve"> </v>
      </c>
      <c r="L43" s="183" t="str">
        <f t="shared" si="2"/>
        <v xml:space="preserve"> </v>
      </c>
      <c r="M43" s="184" t="str">
        <f t="shared" si="3"/>
        <v xml:space="preserve"> </v>
      </c>
      <c r="N43" s="185" t="str">
        <f t="shared" si="4"/>
        <v>/</v>
      </c>
    </row>
    <row r="44" spans="1:14" s="179" customFormat="1" ht="16.350000000000001" customHeight="1" x14ac:dyDescent="0.3">
      <c r="A44" s="180">
        <v>40</v>
      </c>
      <c r="B44" s="180"/>
      <c r="C44" s="180"/>
      <c r="D44" s="180"/>
      <c r="E44" s="180"/>
      <c r="F44" s="180"/>
      <c r="G44" s="180"/>
      <c r="H44" s="180"/>
      <c r="I44" s="180"/>
      <c r="J44" s="181"/>
      <c r="K44" s="182"/>
      <c r="L44" s="183"/>
      <c r="M44" s="184"/>
      <c r="N44" s="185"/>
    </row>
    <row r="45" spans="1:14" s="179" customFormat="1" ht="16.350000000000001" customHeight="1" x14ac:dyDescent="0.3">
      <c r="A45" s="180">
        <v>41</v>
      </c>
      <c r="B45" s="180"/>
      <c r="C45" s="180"/>
      <c r="D45" s="180"/>
      <c r="E45" s="180"/>
      <c r="F45" s="180"/>
      <c r="G45" s="180"/>
      <c r="H45" s="180"/>
      <c r="I45" s="180"/>
      <c r="J45" s="181"/>
      <c r="K45" s="182"/>
      <c r="L45" s="183"/>
      <c r="M45" s="184"/>
      <c r="N45" s="185"/>
    </row>
    <row r="46" spans="1:14" s="179" customFormat="1" ht="16.350000000000001" customHeight="1" x14ac:dyDescent="0.3">
      <c r="A46" s="180">
        <v>42</v>
      </c>
      <c r="B46" s="180"/>
      <c r="C46" s="180"/>
      <c r="D46" s="180"/>
      <c r="E46" s="180"/>
      <c r="F46" s="180"/>
      <c r="G46" s="180"/>
      <c r="H46" s="180"/>
      <c r="I46" s="180"/>
      <c r="J46" s="181">
        <f t="shared" si="0"/>
        <v>0</v>
      </c>
      <c r="K46" s="182" t="str">
        <f t="shared" si="1"/>
        <v xml:space="preserve"> </v>
      </c>
      <c r="L46" s="183" t="str">
        <f t="shared" si="2"/>
        <v xml:space="preserve"> </v>
      </c>
      <c r="M46" s="184" t="str">
        <f t="shared" si="3"/>
        <v xml:space="preserve"> </v>
      </c>
      <c r="N46" s="185" t="str">
        <f t="shared" si="4"/>
        <v>/</v>
      </c>
    </row>
    <row r="47" spans="1:14" x14ac:dyDescent="0.35">
      <c r="G47" s="165">
        <v>39</v>
      </c>
    </row>
  </sheetData>
  <sheetProtection password="CC2F" sheet="1" objects="1" scenarios="1"/>
  <mergeCells count="16">
    <mergeCell ref="A1:N1"/>
    <mergeCell ref="A2:A4"/>
    <mergeCell ref="B2:B3"/>
    <mergeCell ref="C2:C3"/>
    <mergeCell ref="D2:D3"/>
    <mergeCell ref="E2:E3"/>
    <mergeCell ref="F2:F3"/>
    <mergeCell ref="G2:G3"/>
    <mergeCell ref="H2:H3"/>
    <mergeCell ref="I2:I3"/>
    <mergeCell ref="K2:N2"/>
    <mergeCell ref="J3:J4"/>
    <mergeCell ref="K3:K4"/>
    <mergeCell ref="L3:L4"/>
    <mergeCell ref="M3:M4"/>
    <mergeCell ref="N3:N4"/>
  </mergeCells>
  <pageMargins left="0.31496062992125984" right="0.11811023622047245" top="0.15748031496062992" bottom="0.15748031496062992" header="0.31496062992125984" footer="0.31496062992125984"/>
  <pageSetup paperSize="9" orientation="portrait" horizontalDpi="0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6"/>
  <sheetViews>
    <sheetView view="pageBreakPreview" zoomScaleNormal="100" zoomScaleSheetLayoutView="100" workbookViewId="0">
      <selection activeCell="K5" sqref="K5"/>
    </sheetView>
  </sheetViews>
  <sheetFormatPr defaultRowHeight="21" x14ac:dyDescent="0.35"/>
  <cols>
    <col min="1" max="1" width="4.875" style="165" customWidth="1"/>
    <col min="2" max="7" width="6.25" style="165" customWidth="1"/>
    <col min="8" max="8" width="5.75" style="165" customWidth="1"/>
    <col min="9" max="9" width="6.625" style="165" customWidth="1"/>
    <col min="10" max="10" width="4.875" style="165" customWidth="1"/>
    <col min="11" max="11" width="7" style="165" bestFit="1" customWidth="1"/>
    <col min="12" max="12" width="6.5" style="165" customWidth="1"/>
    <col min="13" max="13" width="6.125" style="165" customWidth="1"/>
    <col min="14" max="14" width="6.25" style="165" customWidth="1"/>
    <col min="15" max="16384" width="9" style="164"/>
  </cols>
  <sheetData>
    <row r="1" spans="1:15" x14ac:dyDescent="0.35">
      <c r="A1" s="450" t="s">
        <v>174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</row>
    <row r="2" spans="1:15" x14ac:dyDescent="0.35">
      <c r="A2" s="451" t="s">
        <v>30</v>
      </c>
      <c r="B2" s="452" t="s">
        <v>138</v>
      </c>
      <c r="C2" s="452" t="s">
        <v>139</v>
      </c>
      <c r="D2" s="452" t="s">
        <v>140</v>
      </c>
      <c r="E2" s="452" t="s">
        <v>141</v>
      </c>
      <c r="F2" s="452" t="s">
        <v>142</v>
      </c>
      <c r="G2" s="452" t="s">
        <v>143</v>
      </c>
      <c r="H2" s="452" t="s">
        <v>144</v>
      </c>
      <c r="I2" s="452" t="s">
        <v>145</v>
      </c>
      <c r="J2" s="178" t="s">
        <v>51</v>
      </c>
      <c r="K2" s="453" t="s">
        <v>146</v>
      </c>
      <c r="L2" s="453"/>
      <c r="M2" s="453"/>
      <c r="N2" s="453"/>
    </row>
    <row r="3" spans="1:15" ht="33" customHeight="1" x14ac:dyDescent="0.35">
      <c r="A3" s="451"/>
      <c r="B3" s="452"/>
      <c r="C3" s="452"/>
      <c r="D3" s="452"/>
      <c r="E3" s="452"/>
      <c r="F3" s="452"/>
      <c r="G3" s="452"/>
      <c r="H3" s="452"/>
      <c r="I3" s="452"/>
      <c r="J3" s="451">
        <v>80</v>
      </c>
      <c r="K3" s="452" t="s">
        <v>147</v>
      </c>
      <c r="L3" s="452" t="s">
        <v>148</v>
      </c>
      <c r="M3" s="452" t="s">
        <v>149</v>
      </c>
      <c r="N3" s="452" t="s">
        <v>150</v>
      </c>
      <c r="O3" s="179"/>
    </row>
    <row r="4" spans="1:15" x14ac:dyDescent="0.35">
      <c r="A4" s="451"/>
      <c r="B4" s="180">
        <v>10</v>
      </c>
      <c r="C4" s="180">
        <v>10</v>
      </c>
      <c r="D4" s="180">
        <v>10</v>
      </c>
      <c r="E4" s="180">
        <v>10</v>
      </c>
      <c r="F4" s="180">
        <v>10</v>
      </c>
      <c r="G4" s="180">
        <v>10</v>
      </c>
      <c r="H4" s="180">
        <v>10</v>
      </c>
      <c r="I4" s="180">
        <v>10</v>
      </c>
      <c r="J4" s="451"/>
      <c r="K4" s="452"/>
      <c r="L4" s="452"/>
      <c r="M4" s="452"/>
      <c r="N4" s="452"/>
      <c r="O4" s="179"/>
    </row>
    <row r="5" spans="1:15" s="179" customFormat="1" ht="16.350000000000001" customHeight="1" x14ac:dyDescent="0.3">
      <c r="A5" s="180">
        <v>1</v>
      </c>
      <c r="B5" s="191">
        <f>('ลักษณะอันพึงประสงค์ 1'!B5+'ลักษณะอันพึงประสงค์ 2'!B5)/2</f>
        <v>0</v>
      </c>
      <c r="C5" s="191">
        <f>ROUNDUP((('ลักษณะอันพึงประสงค์ 1'!C5+'ลักษณะอันพึงประสงค์ 2'!C5)/2),0)</f>
        <v>0</v>
      </c>
      <c r="D5" s="191">
        <f>('ลักษณะอันพึงประสงค์ 1'!D5+'ลักษณะอันพึงประสงค์ 2'!D5)/2</f>
        <v>0</v>
      </c>
      <c r="E5" s="191">
        <f>('ลักษณะอันพึงประสงค์ 1'!E5+'ลักษณะอันพึงประสงค์ 2'!E5)/2</f>
        <v>0</v>
      </c>
      <c r="F5" s="191">
        <f>('ลักษณะอันพึงประสงค์ 1'!F5+'ลักษณะอันพึงประสงค์ 2'!F5)/2</f>
        <v>0</v>
      </c>
      <c r="G5" s="191">
        <f>('ลักษณะอันพึงประสงค์ 1'!G5+'ลักษณะอันพึงประสงค์ 2'!G5)/2</f>
        <v>0</v>
      </c>
      <c r="H5" s="191">
        <f>('ลักษณะอันพึงประสงค์ 1'!H5+'ลักษณะอันพึงประสงค์ 2'!H5)/2</f>
        <v>0</v>
      </c>
      <c r="I5" s="191">
        <f>('ลักษณะอันพึงประสงค์ 1'!I5+'ลักษณะอันพึงประสงค์ 2'!I5)/2</f>
        <v>0</v>
      </c>
      <c r="J5" s="192">
        <f>ROUNDUP(SUM(B5:I5),0)</f>
        <v>0</v>
      </c>
      <c r="K5" s="182" t="str">
        <f>IF(J5&gt;64,"/"," ")</f>
        <v xml:space="preserve"> </v>
      </c>
      <c r="L5" s="183" t="str">
        <f t="shared" ref="L5:L44" si="0">IF(J5=50,"/",IF(J5=51,"/",IF(J5=52,"/",IF(J5=53,"/",IF(J5=54,"/",IF(J5=55,"/",IF(J5=56,"/",IF(J5=57,"/",IF(J5=58,"/",IF(J5=59,"/",IF(J5=60,"/",IF(J5=61,"/",IF(J5=62,"/",IF(J5=63,"/",IF(J5=64,"/"," ")))))))))))))))</f>
        <v xml:space="preserve"> </v>
      </c>
      <c r="M5" s="184" t="str">
        <f>IF(J5=40,"/",IF(J5=41,"/",IF(J5=42,"/",IF(J5=43,"/",IF(J5=44,"/",IF(J5=45,"/",IF(J5=46,"/",IF(J5=47,"/",IF(J5=48,"/",IF(J5=49,"/"," "))))))))))</f>
        <v xml:space="preserve"> </v>
      </c>
      <c r="N5" s="185" t="str">
        <f>IF(J5&lt;40,"/"," ")</f>
        <v>/</v>
      </c>
    </row>
    <row r="6" spans="1:15" s="179" customFormat="1" ht="16.350000000000001" customHeight="1" x14ac:dyDescent="0.3">
      <c r="A6" s="180">
        <v>2</v>
      </c>
      <c r="B6" s="191">
        <f>('ลักษณะอันพึงประสงค์ 1'!B6+'ลักษณะอันพึงประสงค์ 2'!B6)/2</f>
        <v>0</v>
      </c>
      <c r="C6" s="191">
        <f>('ลักษณะอันพึงประสงค์ 1'!C6+'ลักษณะอันพึงประสงค์ 2'!C6)/2</f>
        <v>0</v>
      </c>
      <c r="D6" s="191">
        <f>('ลักษณะอันพึงประสงค์ 1'!D6+'ลักษณะอันพึงประสงค์ 2'!D6)/2</f>
        <v>0</v>
      </c>
      <c r="E6" s="191">
        <f>('ลักษณะอันพึงประสงค์ 1'!E6+'ลักษณะอันพึงประสงค์ 2'!E6)/2</f>
        <v>0</v>
      </c>
      <c r="F6" s="191">
        <f>('ลักษณะอันพึงประสงค์ 1'!F6+'ลักษณะอันพึงประสงค์ 2'!F6)/2</f>
        <v>0</v>
      </c>
      <c r="G6" s="191">
        <f>('ลักษณะอันพึงประสงค์ 1'!G6+'ลักษณะอันพึงประสงค์ 2'!G6)/2</f>
        <v>0</v>
      </c>
      <c r="H6" s="191">
        <f>('ลักษณะอันพึงประสงค์ 1'!H6+'ลักษณะอันพึงประสงค์ 2'!H6)/2</f>
        <v>0</v>
      </c>
      <c r="I6" s="191">
        <f>('ลักษณะอันพึงประสงค์ 1'!I6+'ลักษณะอันพึงประสงค์ 2'!I6)/2</f>
        <v>0</v>
      </c>
      <c r="J6" s="192">
        <f t="shared" ref="J6:J46" si="1">ROUNDUP(SUM(B6:I6),0)</f>
        <v>0</v>
      </c>
      <c r="K6" s="182" t="str">
        <f>IF(J6&gt;64,"/"," ")</f>
        <v xml:space="preserve"> </v>
      </c>
      <c r="L6" s="183" t="str">
        <f t="shared" si="0"/>
        <v xml:space="preserve"> </v>
      </c>
      <c r="M6" s="184" t="str">
        <f t="shared" ref="M6:M44" si="2">IF(J6=40,"/",IF(J6=41,"/",IF(J6=42,"/",IF(J6=43,"/",IF(J6=44,"/",IF(J6=45,"/",IF(J6=46,"/",IF(J6=47,"/",IF(J6=48,"/",IF(J6=49,"/"," "))))))))))</f>
        <v xml:space="preserve"> </v>
      </c>
      <c r="N6" s="185" t="str">
        <f t="shared" ref="N6:N44" si="3">IF(J6&lt;40,"/"," ")</f>
        <v>/</v>
      </c>
    </row>
    <row r="7" spans="1:15" s="179" customFormat="1" ht="16.350000000000001" customHeight="1" x14ac:dyDescent="0.3">
      <c r="A7" s="180">
        <v>3</v>
      </c>
      <c r="B7" s="191">
        <f>('ลักษณะอันพึงประสงค์ 1'!B7+'ลักษณะอันพึงประสงค์ 2'!B7)/2</f>
        <v>0</v>
      </c>
      <c r="C7" s="191">
        <f>('ลักษณะอันพึงประสงค์ 1'!C7+'ลักษณะอันพึงประสงค์ 2'!C7)/2</f>
        <v>0</v>
      </c>
      <c r="D7" s="191">
        <f>('ลักษณะอันพึงประสงค์ 1'!D7+'ลักษณะอันพึงประสงค์ 2'!D7)/2</f>
        <v>0</v>
      </c>
      <c r="E7" s="191">
        <f>('ลักษณะอันพึงประสงค์ 1'!E7+'ลักษณะอันพึงประสงค์ 2'!E7)/2</f>
        <v>0</v>
      </c>
      <c r="F7" s="191">
        <f>('ลักษณะอันพึงประสงค์ 1'!F7+'ลักษณะอันพึงประสงค์ 2'!F7)/2</f>
        <v>0</v>
      </c>
      <c r="G7" s="191">
        <f>('ลักษณะอันพึงประสงค์ 1'!G7+'ลักษณะอันพึงประสงค์ 2'!G7)/2</f>
        <v>0</v>
      </c>
      <c r="H7" s="191">
        <f>('ลักษณะอันพึงประสงค์ 1'!H7+'ลักษณะอันพึงประสงค์ 2'!H7)/2</f>
        <v>0</v>
      </c>
      <c r="I7" s="191">
        <f>('ลักษณะอันพึงประสงค์ 1'!I7+'ลักษณะอันพึงประสงค์ 2'!I7)/2</f>
        <v>0</v>
      </c>
      <c r="J7" s="192">
        <f t="shared" si="1"/>
        <v>0</v>
      </c>
      <c r="K7" s="182" t="str">
        <f t="shared" ref="K7:K44" si="4">IF(J7&gt;64,"/"," ")</f>
        <v xml:space="preserve"> </v>
      </c>
      <c r="L7" s="183" t="str">
        <f t="shared" si="0"/>
        <v xml:space="preserve"> </v>
      </c>
      <c r="M7" s="184" t="str">
        <f t="shared" si="2"/>
        <v xml:space="preserve"> </v>
      </c>
      <c r="N7" s="185" t="str">
        <f t="shared" si="3"/>
        <v>/</v>
      </c>
    </row>
    <row r="8" spans="1:15" s="179" customFormat="1" ht="16.350000000000001" customHeight="1" x14ac:dyDescent="0.3">
      <c r="A8" s="180">
        <v>4</v>
      </c>
      <c r="B8" s="191">
        <f>('ลักษณะอันพึงประสงค์ 1'!B8+'ลักษณะอันพึงประสงค์ 2'!B8)/2</f>
        <v>0</v>
      </c>
      <c r="C8" s="191">
        <f>('ลักษณะอันพึงประสงค์ 1'!C8+'ลักษณะอันพึงประสงค์ 2'!C8)/2</f>
        <v>0</v>
      </c>
      <c r="D8" s="191">
        <f>('ลักษณะอันพึงประสงค์ 1'!D8+'ลักษณะอันพึงประสงค์ 2'!D8)/2</f>
        <v>0</v>
      </c>
      <c r="E8" s="191">
        <f>('ลักษณะอันพึงประสงค์ 1'!E8+'ลักษณะอันพึงประสงค์ 2'!E8)/2</f>
        <v>0</v>
      </c>
      <c r="F8" s="191">
        <f>('ลักษณะอันพึงประสงค์ 1'!F8+'ลักษณะอันพึงประสงค์ 2'!F8)/2</f>
        <v>0</v>
      </c>
      <c r="G8" s="191">
        <f>('ลักษณะอันพึงประสงค์ 1'!G8+'ลักษณะอันพึงประสงค์ 2'!G8)/2</f>
        <v>0</v>
      </c>
      <c r="H8" s="191">
        <f>('ลักษณะอันพึงประสงค์ 1'!H8+'ลักษณะอันพึงประสงค์ 2'!H8)/2</f>
        <v>0</v>
      </c>
      <c r="I8" s="191">
        <f>('ลักษณะอันพึงประสงค์ 1'!I8+'ลักษณะอันพึงประสงค์ 2'!I8)/2</f>
        <v>0</v>
      </c>
      <c r="J8" s="192">
        <f t="shared" si="1"/>
        <v>0</v>
      </c>
      <c r="K8" s="182" t="str">
        <f t="shared" si="4"/>
        <v xml:space="preserve"> </v>
      </c>
      <c r="L8" s="183" t="str">
        <f t="shared" si="0"/>
        <v xml:space="preserve"> </v>
      </c>
      <c r="M8" s="184" t="str">
        <f t="shared" si="2"/>
        <v xml:space="preserve"> </v>
      </c>
      <c r="N8" s="185" t="str">
        <f t="shared" si="3"/>
        <v>/</v>
      </c>
    </row>
    <row r="9" spans="1:15" s="179" customFormat="1" ht="16.350000000000001" customHeight="1" x14ac:dyDescent="0.3">
      <c r="A9" s="180">
        <v>5</v>
      </c>
      <c r="B9" s="191">
        <f>('ลักษณะอันพึงประสงค์ 1'!B9+'ลักษณะอันพึงประสงค์ 2'!B9)/2</f>
        <v>0</v>
      </c>
      <c r="C9" s="191">
        <f>('ลักษณะอันพึงประสงค์ 1'!C9+'ลักษณะอันพึงประสงค์ 2'!C9)/2</f>
        <v>0</v>
      </c>
      <c r="D9" s="191">
        <f>('ลักษณะอันพึงประสงค์ 1'!D9+'ลักษณะอันพึงประสงค์ 2'!D9)/2</f>
        <v>0</v>
      </c>
      <c r="E9" s="191">
        <f>('ลักษณะอันพึงประสงค์ 1'!E9+'ลักษณะอันพึงประสงค์ 2'!E9)/2</f>
        <v>0</v>
      </c>
      <c r="F9" s="191">
        <f>('ลักษณะอันพึงประสงค์ 1'!F9+'ลักษณะอันพึงประสงค์ 2'!F9)/2</f>
        <v>0</v>
      </c>
      <c r="G9" s="191">
        <f>('ลักษณะอันพึงประสงค์ 1'!G9+'ลักษณะอันพึงประสงค์ 2'!G9)/2</f>
        <v>0</v>
      </c>
      <c r="H9" s="191">
        <f>('ลักษณะอันพึงประสงค์ 1'!H9+'ลักษณะอันพึงประสงค์ 2'!H9)/2</f>
        <v>0</v>
      </c>
      <c r="I9" s="191">
        <f>('ลักษณะอันพึงประสงค์ 1'!I9+'ลักษณะอันพึงประสงค์ 2'!I9)/2</f>
        <v>0</v>
      </c>
      <c r="J9" s="192">
        <f t="shared" si="1"/>
        <v>0</v>
      </c>
      <c r="K9" s="182" t="str">
        <f t="shared" si="4"/>
        <v xml:space="preserve"> </v>
      </c>
      <c r="L9" s="183" t="str">
        <f t="shared" si="0"/>
        <v xml:space="preserve"> </v>
      </c>
      <c r="M9" s="184" t="str">
        <f t="shared" si="2"/>
        <v xml:space="preserve"> </v>
      </c>
      <c r="N9" s="185" t="str">
        <f t="shared" si="3"/>
        <v>/</v>
      </c>
    </row>
    <row r="10" spans="1:15" s="179" customFormat="1" ht="16.350000000000001" customHeight="1" x14ac:dyDescent="0.3">
      <c r="A10" s="180">
        <v>6</v>
      </c>
      <c r="B10" s="191">
        <f>('ลักษณะอันพึงประสงค์ 1'!B10+'ลักษณะอันพึงประสงค์ 2'!B10)/2</f>
        <v>0</v>
      </c>
      <c r="C10" s="191">
        <f>('ลักษณะอันพึงประสงค์ 1'!C10+'ลักษณะอันพึงประสงค์ 2'!C10)/2</f>
        <v>0</v>
      </c>
      <c r="D10" s="191">
        <f>('ลักษณะอันพึงประสงค์ 1'!D10+'ลักษณะอันพึงประสงค์ 2'!D10)/2</f>
        <v>0</v>
      </c>
      <c r="E10" s="191">
        <f>('ลักษณะอันพึงประสงค์ 1'!E10+'ลักษณะอันพึงประสงค์ 2'!E10)/2</f>
        <v>0</v>
      </c>
      <c r="F10" s="191">
        <f>('ลักษณะอันพึงประสงค์ 1'!F10+'ลักษณะอันพึงประสงค์ 2'!F10)/2</f>
        <v>0</v>
      </c>
      <c r="G10" s="191">
        <f>('ลักษณะอันพึงประสงค์ 1'!G10+'ลักษณะอันพึงประสงค์ 2'!G10)/2</f>
        <v>0</v>
      </c>
      <c r="H10" s="191">
        <f>('ลักษณะอันพึงประสงค์ 1'!H10+'ลักษณะอันพึงประสงค์ 2'!H10)/2</f>
        <v>0</v>
      </c>
      <c r="I10" s="191">
        <f>('ลักษณะอันพึงประสงค์ 1'!I10+'ลักษณะอันพึงประสงค์ 2'!I10)/2</f>
        <v>0</v>
      </c>
      <c r="J10" s="192">
        <f t="shared" si="1"/>
        <v>0</v>
      </c>
      <c r="K10" s="182" t="str">
        <f t="shared" si="4"/>
        <v xml:space="preserve"> </v>
      </c>
      <c r="L10" s="183" t="str">
        <f t="shared" si="0"/>
        <v xml:space="preserve"> </v>
      </c>
      <c r="M10" s="184" t="str">
        <f t="shared" si="2"/>
        <v xml:space="preserve"> </v>
      </c>
      <c r="N10" s="185" t="str">
        <f t="shared" si="3"/>
        <v>/</v>
      </c>
    </row>
    <row r="11" spans="1:15" s="179" customFormat="1" ht="16.350000000000001" customHeight="1" x14ac:dyDescent="0.3">
      <c r="A11" s="180">
        <v>7</v>
      </c>
      <c r="B11" s="191">
        <f>('ลักษณะอันพึงประสงค์ 1'!B11+'ลักษณะอันพึงประสงค์ 2'!B11)/2</f>
        <v>0</v>
      </c>
      <c r="C11" s="191">
        <f>('ลักษณะอันพึงประสงค์ 1'!C11+'ลักษณะอันพึงประสงค์ 2'!C11)/2</f>
        <v>0</v>
      </c>
      <c r="D11" s="191">
        <f>('ลักษณะอันพึงประสงค์ 1'!D11+'ลักษณะอันพึงประสงค์ 2'!D11)/2</f>
        <v>0</v>
      </c>
      <c r="E11" s="191">
        <f>('ลักษณะอันพึงประสงค์ 1'!E11+'ลักษณะอันพึงประสงค์ 2'!E11)/2</f>
        <v>0</v>
      </c>
      <c r="F11" s="191">
        <f>('ลักษณะอันพึงประสงค์ 1'!F11+'ลักษณะอันพึงประสงค์ 2'!F11)/2</f>
        <v>0</v>
      </c>
      <c r="G11" s="191">
        <f>('ลักษณะอันพึงประสงค์ 1'!G11+'ลักษณะอันพึงประสงค์ 2'!G11)/2</f>
        <v>0</v>
      </c>
      <c r="H11" s="191">
        <f>('ลักษณะอันพึงประสงค์ 1'!H11+'ลักษณะอันพึงประสงค์ 2'!H11)/2</f>
        <v>0</v>
      </c>
      <c r="I11" s="191">
        <f>('ลักษณะอันพึงประสงค์ 1'!I11+'ลักษณะอันพึงประสงค์ 2'!I11)/2</f>
        <v>0</v>
      </c>
      <c r="J11" s="192">
        <f t="shared" si="1"/>
        <v>0</v>
      </c>
      <c r="K11" s="182" t="str">
        <f t="shared" si="4"/>
        <v xml:space="preserve"> </v>
      </c>
      <c r="L11" s="183" t="str">
        <f t="shared" si="0"/>
        <v xml:space="preserve"> </v>
      </c>
      <c r="M11" s="184" t="str">
        <f t="shared" si="2"/>
        <v xml:space="preserve"> </v>
      </c>
      <c r="N11" s="185" t="str">
        <f t="shared" si="3"/>
        <v>/</v>
      </c>
    </row>
    <row r="12" spans="1:15" s="179" customFormat="1" ht="16.350000000000001" customHeight="1" x14ac:dyDescent="0.3">
      <c r="A12" s="180">
        <v>8</v>
      </c>
      <c r="B12" s="191">
        <f>('ลักษณะอันพึงประสงค์ 1'!B12+'ลักษณะอันพึงประสงค์ 2'!B12)/2</f>
        <v>0</v>
      </c>
      <c r="C12" s="191">
        <f>('ลักษณะอันพึงประสงค์ 1'!C12+'ลักษณะอันพึงประสงค์ 2'!C12)/2</f>
        <v>0</v>
      </c>
      <c r="D12" s="191">
        <f>('ลักษณะอันพึงประสงค์ 1'!D12+'ลักษณะอันพึงประสงค์ 2'!D12)/2</f>
        <v>0</v>
      </c>
      <c r="E12" s="191">
        <f>('ลักษณะอันพึงประสงค์ 1'!E12+'ลักษณะอันพึงประสงค์ 2'!E12)/2</f>
        <v>0</v>
      </c>
      <c r="F12" s="191">
        <f>('ลักษณะอันพึงประสงค์ 1'!F12+'ลักษณะอันพึงประสงค์ 2'!F12)/2</f>
        <v>0</v>
      </c>
      <c r="G12" s="191">
        <f>('ลักษณะอันพึงประสงค์ 1'!G12+'ลักษณะอันพึงประสงค์ 2'!G12)/2</f>
        <v>0</v>
      </c>
      <c r="H12" s="191">
        <f>('ลักษณะอันพึงประสงค์ 1'!H12+'ลักษณะอันพึงประสงค์ 2'!H12)/2</f>
        <v>0</v>
      </c>
      <c r="I12" s="191">
        <f>('ลักษณะอันพึงประสงค์ 1'!I12+'ลักษณะอันพึงประสงค์ 2'!I12)/2</f>
        <v>0</v>
      </c>
      <c r="J12" s="192">
        <f t="shared" si="1"/>
        <v>0</v>
      </c>
      <c r="K12" s="182" t="str">
        <f t="shared" si="4"/>
        <v xml:space="preserve"> </v>
      </c>
      <c r="L12" s="183" t="str">
        <f t="shared" si="0"/>
        <v xml:space="preserve"> </v>
      </c>
      <c r="M12" s="184" t="str">
        <f t="shared" si="2"/>
        <v xml:space="preserve"> </v>
      </c>
      <c r="N12" s="185" t="str">
        <f t="shared" si="3"/>
        <v>/</v>
      </c>
    </row>
    <row r="13" spans="1:15" s="179" customFormat="1" ht="16.350000000000001" customHeight="1" x14ac:dyDescent="0.3">
      <c r="A13" s="180">
        <v>9</v>
      </c>
      <c r="B13" s="191">
        <f>('ลักษณะอันพึงประสงค์ 1'!B13+'ลักษณะอันพึงประสงค์ 2'!B13)/2</f>
        <v>0</v>
      </c>
      <c r="C13" s="191">
        <f>('ลักษณะอันพึงประสงค์ 1'!C13+'ลักษณะอันพึงประสงค์ 2'!C13)/2</f>
        <v>0</v>
      </c>
      <c r="D13" s="191">
        <f>('ลักษณะอันพึงประสงค์ 1'!D13+'ลักษณะอันพึงประสงค์ 2'!D13)/2</f>
        <v>0</v>
      </c>
      <c r="E13" s="191">
        <f>('ลักษณะอันพึงประสงค์ 1'!E13+'ลักษณะอันพึงประสงค์ 2'!E13)/2</f>
        <v>0</v>
      </c>
      <c r="F13" s="191">
        <f>('ลักษณะอันพึงประสงค์ 1'!F13+'ลักษณะอันพึงประสงค์ 2'!F13)/2</f>
        <v>0</v>
      </c>
      <c r="G13" s="191">
        <f>('ลักษณะอันพึงประสงค์ 1'!G13+'ลักษณะอันพึงประสงค์ 2'!G13)/2</f>
        <v>0</v>
      </c>
      <c r="H13" s="191">
        <f>('ลักษณะอันพึงประสงค์ 1'!H13+'ลักษณะอันพึงประสงค์ 2'!H13)/2</f>
        <v>0</v>
      </c>
      <c r="I13" s="191">
        <f>('ลักษณะอันพึงประสงค์ 1'!I13+'ลักษณะอันพึงประสงค์ 2'!I13)/2</f>
        <v>0</v>
      </c>
      <c r="J13" s="192">
        <f t="shared" si="1"/>
        <v>0</v>
      </c>
      <c r="K13" s="182" t="str">
        <f t="shared" si="4"/>
        <v xml:space="preserve"> </v>
      </c>
      <c r="L13" s="183" t="str">
        <f t="shared" si="0"/>
        <v xml:space="preserve"> </v>
      </c>
      <c r="M13" s="184" t="str">
        <f t="shared" si="2"/>
        <v xml:space="preserve"> </v>
      </c>
      <c r="N13" s="185" t="str">
        <f t="shared" si="3"/>
        <v>/</v>
      </c>
    </row>
    <row r="14" spans="1:15" s="179" customFormat="1" ht="16.350000000000001" customHeight="1" x14ac:dyDescent="0.3">
      <c r="A14" s="180">
        <v>10</v>
      </c>
      <c r="B14" s="191">
        <f>('ลักษณะอันพึงประสงค์ 1'!B14+'ลักษณะอันพึงประสงค์ 2'!B14)/2</f>
        <v>0</v>
      </c>
      <c r="C14" s="191">
        <f>('ลักษณะอันพึงประสงค์ 1'!C14+'ลักษณะอันพึงประสงค์ 2'!C14)/2</f>
        <v>0</v>
      </c>
      <c r="D14" s="191">
        <f>('ลักษณะอันพึงประสงค์ 1'!D14+'ลักษณะอันพึงประสงค์ 2'!D14)/2</f>
        <v>0</v>
      </c>
      <c r="E14" s="191">
        <f>('ลักษณะอันพึงประสงค์ 1'!E14+'ลักษณะอันพึงประสงค์ 2'!E14)/2</f>
        <v>0</v>
      </c>
      <c r="F14" s="191">
        <f>('ลักษณะอันพึงประสงค์ 1'!F14+'ลักษณะอันพึงประสงค์ 2'!F14)/2</f>
        <v>0</v>
      </c>
      <c r="G14" s="191">
        <f>('ลักษณะอันพึงประสงค์ 1'!G14+'ลักษณะอันพึงประสงค์ 2'!G14)/2</f>
        <v>0</v>
      </c>
      <c r="H14" s="191">
        <f>('ลักษณะอันพึงประสงค์ 1'!H14+'ลักษณะอันพึงประสงค์ 2'!H14)/2</f>
        <v>0</v>
      </c>
      <c r="I14" s="191">
        <f>('ลักษณะอันพึงประสงค์ 1'!I14+'ลักษณะอันพึงประสงค์ 2'!I14)/2</f>
        <v>0</v>
      </c>
      <c r="J14" s="192">
        <f t="shared" si="1"/>
        <v>0</v>
      </c>
      <c r="K14" s="182" t="str">
        <f t="shared" si="4"/>
        <v xml:space="preserve"> </v>
      </c>
      <c r="L14" s="183" t="str">
        <f t="shared" si="0"/>
        <v xml:space="preserve"> </v>
      </c>
      <c r="M14" s="184" t="str">
        <f t="shared" si="2"/>
        <v xml:space="preserve"> </v>
      </c>
      <c r="N14" s="185" t="str">
        <f t="shared" si="3"/>
        <v>/</v>
      </c>
    </row>
    <row r="15" spans="1:15" s="179" customFormat="1" ht="16.350000000000001" customHeight="1" x14ac:dyDescent="0.3">
      <c r="A15" s="180">
        <v>11</v>
      </c>
      <c r="B15" s="191">
        <f>('ลักษณะอันพึงประสงค์ 1'!B15+'ลักษณะอันพึงประสงค์ 2'!B15)/2</f>
        <v>0</v>
      </c>
      <c r="C15" s="191">
        <f>('ลักษณะอันพึงประสงค์ 1'!C15+'ลักษณะอันพึงประสงค์ 2'!C15)/2</f>
        <v>0</v>
      </c>
      <c r="D15" s="191">
        <f>('ลักษณะอันพึงประสงค์ 1'!D15+'ลักษณะอันพึงประสงค์ 2'!D15)/2</f>
        <v>0</v>
      </c>
      <c r="E15" s="191">
        <f>('ลักษณะอันพึงประสงค์ 1'!E15+'ลักษณะอันพึงประสงค์ 2'!E15)/2</f>
        <v>0</v>
      </c>
      <c r="F15" s="191">
        <f>('ลักษณะอันพึงประสงค์ 1'!F15+'ลักษณะอันพึงประสงค์ 2'!F15)/2</f>
        <v>0</v>
      </c>
      <c r="G15" s="191">
        <f>('ลักษณะอันพึงประสงค์ 1'!G15+'ลักษณะอันพึงประสงค์ 2'!G15)/2</f>
        <v>0</v>
      </c>
      <c r="H15" s="191">
        <f>('ลักษณะอันพึงประสงค์ 1'!H15+'ลักษณะอันพึงประสงค์ 2'!H15)/2</f>
        <v>0</v>
      </c>
      <c r="I15" s="191">
        <f>('ลักษณะอันพึงประสงค์ 1'!I15+'ลักษณะอันพึงประสงค์ 2'!I15)/2</f>
        <v>0</v>
      </c>
      <c r="J15" s="192">
        <f t="shared" si="1"/>
        <v>0</v>
      </c>
      <c r="K15" s="182" t="str">
        <f t="shared" si="4"/>
        <v xml:space="preserve"> </v>
      </c>
      <c r="L15" s="183" t="str">
        <f t="shared" si="0"/>
        <v xml:space="preserve"> </v>
      </c>
      <c r="M15" s="184" t="str">
        <f t="shared" si="2"/>
        <v xml:space="preserve"> </v>
      </c>
      <c r="N15" s="185" t="str">
        <f t="shared" si="3"/>
        <v>/</v>
      </c>
    </row>
    <row r="16" spans="1:15" s="179" customFormat="1" ht="16.350000000000001" customHeight="1" x14ac:dyDescent="0.3">
      <c r="A16" s="180">
        <v>12</v>
      </c>
      <c r="B16" s="191">
        <f>('ลักษณะอันพึงประสงค์ 1'!B16+'ลักษณะอันพึงประสงค์ 2'!B16)/2</f>
        <v>0</v>
      </c>
      <c r="C16" s="191">
        <f>('ลักษณะอันพึงประสงค์ 1'!C16+'ลักษณะอันพึงประสงค์ 2'!C16)/2</f>
        <v>0</v>
      </c>
      <c r="D16" s="191">
        <f>('ลักษณะอันพึงประสงค์ 1'!D16+'ลักษณะอันพึงประสงค์ 2'!D16)/2</f>
        <v>0</v>
      </c>
      <c r="E16" s="191">
        <f>('ลักษณะอันพึงประสงค์ 1'!E16+'ลักษณะอันพึงประสงค์ 2'!E16)/2</f>
        <v>0</v>
      </c>
      <c r="F16" s="191">
        <f>('ลักษณะอันพึงประสงค์ 1'!F16+'ลักษณะอันพึงประสงค์ 2'!F16)/2</f>
        <v>0</v>
      </c>
      <c r="G16" s="191">
        <f>('ลักษณะอันพึงประสงค์ 1'!G16+'ลักษณะอันพึงประสงค์ 2'!G16)/2</f>
        <v>0</v>
      </c>
      <c r="H16" s="191">
        <f>('ลักษณะอันพึงประสงค์ 1'!H16+'ลักษณะอันพึงประสงค์ 2'!H16)/2</f>
        <v>0</v>
      </c>
      <c r="I16" s="191">
        <f>('ลักษณะอันพึงประสงค์ 1'!I16+'ลักษณะอันพึงประสงค์ 2'!I16)/2</f>
        <v>0</v>
      </c>
      <c r="J16" s="192">
        <f t="shared" si="1"/>
        <v>0</v>
      </c>
      <c r="K16" s="182" t="str">
        <f t="shared" si="4"/>
        <v xml:space="preserve"> </v>
      </c>
      <c r="L16" s="183" t="str">
        <f t="shared" si="0"/>
        <v xml:space="preserve"> </v>
      </c>
      <c r="M16" s="184" t="str">
        <f t="shared" si="2"/>
        <v xml:space="preserve"> </v>
      </c>
      <c r="N16" s="185" t="str">
        <f t="shared" si="3"/>
        <v>/</v>
      </c>
    </row>
    <row r="17" spans="1:14" s="179" customFormat="1" ht="16.350000000000001" customHeight="1" x14ac:dyDescent="0.3">
      <c r="A17" s="180">
        <v>13</v>
      </c>
      <c r="B17" s="191">
        <f>('ลักษณะอันพึงประสงค์ 1'!B17+'ลักษณะอันพึงประสงค์ 2'!B17)/2</f>
        <v>0</v>
      </c>
      <c r="C17" s="191">
        <f>('ลักษณะอันพึงประสงค์ 1'!C17+'ลักษณะอันพึงประสงค์ 2'!C17)/2</f>
        <v>0</v>
      </c>
      <c r="D17" s="191">
        <f>('ลักษณะอันพึงประสงค์ 1'!D17+'ลักษณะอันพึงประสงค์ 2'!D17)/2</f>
        <v>0</v>
      </c>
      <c r="E17" s="191">
        <f>('ลักษณะอันพึงประสงค์ 1'!E17+'ลักษณะอันพึงประสงค์ 2'!E17)/2</f>
        <v>0</v>
      </c>
      <c r="F17" s="191">
        <f>('ลักษณะอันพึงประสงค์ 1'!F17+'ลักษณะอันพึงประสงค์ 2'!F17)/2</f>
        <v>0</v>
      </c>
      <c r="G17" s="191">
        <f>('ลักษณะอันพึงประสงค์ 1'!G17+'ลักษณะอันพึงประสงค์ 2'!G17)/2</f>
        <v>0</v>
      </c>
      <c r="H17" s="191">
        <f>('ลักษณะอันพึงประสงค์ 1'!H17+'ลักษณะอันพึงประสงค์ 2'!H17)/2</f>
        <v>0</v>
      </c>
      <c r="I17" s="191">
        <f>('ลักษณะอันพึงประสงค์ 1'!I17+'ลักษณะอันพึงประสงค์ 2'!I17)/2</f>
        <v>0</v>
      </c>
      <c r="J17" s="192">
        <f t="shared" si="1"/>
        <v>0</v>
      </c>
      <c r="K17" s="182" t="str">
        <f t="shared" si="4"/>
        <v xml:space="preserve"> </v>
      </c>
      <c r="L17" s="183" t="str">
        <f t="shared" si="0"/>
        <v xml:space="preserve"> </v>
      </c>
      <c r="M17" s="184" t="str">
        <f t="shared" si="2"/>
        <v xml:space="preserve"> </v>
      </c>
      <c r="N17" s="185" t="str">
        <f t="shared" si="3"/>
        <v>/</v>
      </c>
    </row>
    <row r="18" spans="1:14" s="179" customFormat="1" ht="16.350000000000001" customHeight="1" x14ac:dyDescent="0.3">
      <c r="A18" s="180">
        <v>14</v>
      </c>
      <c r="B18" s="191">
        <f>('ลักษณะอันพึงประสงค์ 1'!B18+'ลักษณะอันพึงประสงค์ 2'!B18)/2</f>
        <v>0</v>
      </c>
      <c r="C18" s="191">
        <f>('ลักษณะอันพึงประสงค์ 1'!C18+'ลักษณะอันพึงประสงค์ 2'!C18)/2</f>
        <v>0</v>
      </c>
      <c r="D18" s="191">
        <f>('ลักษณะอันพึงประสงค์ 1'!D18+'ลักษณะอันพึงประสงค์ 2'!D18)/2</f>
        <v>0</v>
      </c>
      <c r="E18" s="191">
        <f>('ลักษณะอันพึงประสงค์ 1'!E18+'ลักษณะอันพึงประสงค์ 2'!E18)/2</f>
        <v>0</v>
      </c>
      <c r="F18" s="191">
        <f>('ลักษณะอันพึงประสงค์ 1'!F18+'ลักษณะอันพึงประสงค์ 2'!F18)/2</f>
        <v>0</v>
      </c>
      <c r="G18" s="191">
        <f>('ลักษณะอันพึงประสงค์ 1'!G18+'ลักษณะอันพึงประสงค์ 2'!G18)/2</f>
        <v>0</v>
      </c>
      <c r="H18" s="191">
        <f>('ลักษณะอันพึงประสงค์ 1'!H18+'ลักษณะอันพึงประสงค์ 2'!H18)/2</f>
        <v>0</v>
      </c>
      <c r="I18" s="191">
        <f>('ลักษณะอันพึงประสงค์ 1'!I18+'ลักษณะอันพึงประสงค์ 2'!I18)/2</f>
        <v>0</v>
      </c>
      <c r="J18" s="192">
        <f t="shared" si="1"/>
        <v>0</v>
      </c>
      <c r="K18" s="182" t="str">
        <f t="shared" si="4"/>
        <v xml:space="preserve"> </v>
      </c>
      <c r="L18" s="183" t="str">
        <f t="shared" si="0"/>
        <v xml:space="preserve"> </v>
      </c>
      <c r="M18" s="184" t="str">
        <f t="shared" si="2"/>
        <v xml:space="preserve"> </v>
      </c>
      <c r="N18" s="185" t="str">
        <f t="shared" si="3"/>
        <v>/</v>
      </c>
    </row>
    <row r="19" spans="1:14" s="179" customFormat="1" ht="16.350000000000001" customHeight="1" x14ac:dyDescent="0.3">
      <c r="A19" s="180">
        <v>15</v>
      </c>
      <c r="B19" s="191">
        <f>('ลักษณะอันพึงประสงค์ 1'!B19+'ลักษณะอันพึงประสงค์ 2'!B19)/2</f>
        <v>0</v>
      </c>
      <c r="C19" s="191">
        <f>('ลักษณะอันพึงประสงค์ 1'!C19+'ลักษณะอันพึงประสงค์ 2'!C19)/2</f>
        <v>0</v>
      </c>
      <c r="D19" s="191">
        <f>('ลักษณะอันพึงประสงค์ 1'!D19+'ลักษณะอันพึงประสงค์ 2'!D19)/2</f>
        <v>0</v>
      </c>
      <c r="E19" s="191">
        <f>('ลักษณะอันพึงประสงค์ 1'!E19+'ลักษณะอันพึงประสงค์ 2'!E19)/2</f>
        <v>0</v>
      </c>
      <c r="F19" s="191">
        <f>('ลักษณะอันพึงประสงค์ 1'!F19+'ลักษณะอันพึงประสงค์ 2'!F19)/2</f>
        <v>0</v>
      </c>
      <c r="G19" s="191">
        <f>('ลักษณะอันพึงประสงค์ 1'!G19+'ลักษณะอันพึงประสงค์ 2'!G19)/2</f>
        <v>0</v>
      </c>
      <c r="H19" s="191">
        <f>('ลักษณะอันพึงประสงค์ 1'!H19+'ลักษณะอันพึงประสงค์ 2'!H19)/2</f>
        <v>0</v>
      </c>
      <c r="I19" s="191">
        <f>('ลักษณะอันพึงประสงค์ 1'!I19+'ลักษณะอันพึงประสงค์ 2'!I19)/2</f>
        <v>0</v>
      </c>
      <c r="J19" s="192">
        <f t="shared" si="1"/>
        <v>0</v>
      </c>
      <c r="K19" s="182" t="str">
        <f t="shared" si="4"/>
        <v xml:space="preserve"> </v>
      </c>
      <c r="L19" s="183" t="str">
        <f t="shared" si="0"/>
        <v xml:space="preserve"> </v>
      </c>
      <c r="M19" s="184" t="str">
        <f t="shared" si="2"/>
        <v xml:space="preserve"> </v>
      </c>
      <c r="N19" s="185" t="str">
        <f t="shared" si="3"/>
        <v>/</v>
      </c>
    </row>
    <row r="20" spans="1:14" s="179" customFormat="1" ht="16.350000000000001" customHeight="1" x14ac:dyDescent="0.3">
      <c r="A20" s="180">
        <v>16</v>
      </c>
      <c r="B20" s="191">
        <f>('ลักษณะอันพึงประสงค์ 1'!B20+'ลักษณะอันพึงประสงค์ 2'!B20)/2</f>
        <v>0</v>
      </c>
      <c r="C20" s="191">
        <f>('ลักษณะอันพึงประสงค์ 1'!C20+'ลักษณะอันพึงประสงค์ 2'!C20)/2</f>
        <v>0</v>
      </c>
      <c r="D20" s="191">
        <f>('ลักษณะอันพึงประสงค์ 1'!D20+'ลักษณะอันพึงประสงค์ 2'!D20)/2</f>
        <v>0</v>
      </c>
      <c r="E20" s="191">
        <f>('ลักษณะอันพึงประสงค์ 1'!E20+'ลักษณะอันพึงประสงค์ 2'!E20)/2</f>
        <v>0</v>
      </c>
      <c r="F20" s="191">
        <f>('ลักษณะอันพึงประสงค์ 1'!F20+'ลักษณะอันพึงประสงค์ 2'!F20)/2</f>
        <v>0</v>
      </c>
      <c r="G20" s="191">
        <f>('ลักษณะอันพึงประสงค์ 1'!G20+'ลักษณะอันพึงประสงค์ 2'!G20)/2</f>
        <v>0</v>
      </c>
      <c r="H20" s="191">
        <f>('ลักษณะอันพึงประสงค์ 1'!H20+'ลักษณะอันพึงประสงค์ 2'!H20)/2</f>
        <v>0</v>
      </c>
      <c r="I20" s="191">
        <f>('ลักษณะอันพึงประสงค์ 1'!I20+'ลักษณะอันพึงประสงค์ 2'!I20)/2</f>
        <v>0</v>
      </c>
      <c r="J20" s="192">
        <f t="shared" si="1"/>
        <v>0</v>
      </c>
      <c r="K20" s="182" t="str">
        <f t="shared" si="4"/>
        <v xml:space="preserve"> </v>
      </c>
      <c r="L20" s="183" t="str">
        <f t="shared" si="0"/>
        <v xml:space="preserve"> </v>
      </c>
      <c r="M20" s="184" t="str">
        <f t="shared" si="2"/>
        <v xml:space="preserve"> </v>
      </c>
      <c r="N20" s="185" t="str">
        <f t="shared" si="3"/>
        <v>/</v>
      </c>
    </row>
    <row r="21" spans="1:14" s="179" customFormat="1" ht="16.350000000000001" customHeight="1" x14ac:dyDescent="0.3">
      <c r="A21" s="180">
        <v>17</v>
      </c>
      <c r="B21" s="191">
        <f>('ลักษณะอันพึงประสงค์ 1'!B21+'ลักษณะอันพึงประสงค์ 2'!B21)/2</f>
        <v>0</v>
      </c>
      <c r="C21" s="191">
        <f>('ลักษณะอันพึงประสงค์ 1'!C21+'ลักษณะอันพึงประสงค์ 2'!C21)/2</f>
        <v>0</v>
      </c>
      <c r="D21" s="191">
        <f>('ลักษณะอันพึงประสงค์ 1'!D21+'ลักษณะอันพึงประสงค์ 2'!D21)/2</f>
        <v>0</v>
      </c>
      <c r="E21" s="191">
        <f>('ลักษณะอันพึงประสงค์ 1'!E21+'ลักษณะอันพึงประสงค์ 2'!E21)/2</f>
        <v>0</v>
      </c>
      <c r="F21" s="191">
        <f>('ลักษณะอันพึงประสงค์ 1'!F21+'ลักษณะอันพึงประสงค์ 2'!F21)/2</f>
        <v>0</v>
      </c>
      <c r="G21" s="191">
        <f>('ลักษณะอันพึงประสงค์ 1'!G21+'ลักษณะอันพึงประสงค์ 2'!G21)/2</f>
        <v>0</v>
      </c>
      <c r="H21" s="191">
        <f>('ลักษณะอันพึงประสงค์ 1'!H21+'ลักษณะอันพึงประสงค์ 2'!H21)/2</f>
        <v>0</v>
      </c>
      <c r="I21" s="191">
        <f>('ลักษณะอันพึงประสงค์ 1'!I21+'ลักษณะอันพึงประสงค์ 2'!I21)/2</f>
        <v>0</v>
      </c>
      <c r="J21" s="192">
        <f t="shared" si="1"/>
        <v>0</v>
      </c>
      <c r="K21" s="182" t="str">
        <f t="shared" si="4"/>
        <v xml:space="preserve"> </v>
      </c>
      <c r="L21" s="183" t="str">
        <f t="shared" si="0"/>
        <v xml:space="preserve"> </v>
      </c>
      <c r="M21" s="184" t="str">
        <f t="shared" si="2"/>
        <v xml:space="preserve"> </v>
      </c>
      <c r="N21" s="185" t="str">
        <f t="shared" si="3"/>
        <v>/</v>
      </c>
    </row>
    <row r="22" spans="1:14" s="179" customFormat="1" ht="16.350000000000001" customHeight="1" x14ac:dyDescent="0.3">
      <c r="A22" s="180">
        <v>18</v>
      </c>
      <c r="B22" s="191">
        <f>('ลักษณะอันพึงประสงค์ 1'!B22+'ลักษณะอันพึงประสงค์ 2'!B22)/2</f>
        <v>0</v>
      </c>
      <c r="C22" s="191">
        <f>('ลักษณะอันพึงประสงค์ 1'!C22+'ลักษณะอันพึงประสงค์ 2'!C22)/2</f>
        <v>0</v>
      </c>
      <c r="D22" s="191">
        <f>('ลักษณะอันพึงประสงค์ 1'!D22+'ลักษณะอันพึงประสงค์ 2'!D22)/2</f>
        <v>0</v>
      </c>
      <c r="E22" s="191">
        <f>('ลักษณะอันพึงประสงค์ 1'!E22+'ลักษณะอันพึงประสงค์ 2'!E22)/2</f>
        <v>0</v>
      </c>
      <c r="F22" s="191">
        <f>('ลักษณะอันพึงประสงค์ 1'!F22+'ลักษณะอันพึงประสงค์ 2'!F22)/2</f>
        <v>0</v>
      </c>
      <c r="G22" s="191">
        <f>('ลักษณะอันพึงประสงค์ 1'!G22+'ลักษณะอันพึงประสงค์ 2'!G22)/2</f>
        <v>0</v>
      </c>
      <c r="H22" s="191">
        <f>('ลักษณะอันพึงประสงค์ 1'!H22+'ลักษณะอันพึงประสงค์ 2'!H22)/2</f>
        <v>0</v>
      </c>
      <c r="I22" s="191">
        <f>('ลักษณะอันพึงประสงค์ 1'!I22+'ลักษณะอันพึงประสงค์ 2'!I22)/2</f>
        <v>0</v>
      </c>
      <c r="J22" s="192">
        <f t="shared" si="1"/>
        <v>0</v>
      </c>
      <c r="K22" s="182" t="str">
        <f t="shared" si="4"/>
        <v xml:space="preserve"> </v>
      </c>
      <c r="L22" s="183" t="str">
        <f t="shared" si="0"/>
        <v xml:space="preserve"> </v>
      </c>
      <c r="M22" s="184" t="str">
        <f t="shared" si="2"/>
        <v xml:space="preserve"> </v>
      </c>
      <c r="N22" s="185" t="str">
        <f t="shared" si="3"/>
        <v>/</v>
      </c>
    </row>
    <row r="23" spans="1:14" s="179" customFormat="1" ht="16.350000000000001" customHeight="1" x14ac:dyDescent="0.3">
      <c r="A23" s="180">
        <v>19</v>
      </c>
      <c r="B23" s="191">
        <f>('ลักษณะอันพึงประสงค์ 1'!B23+'ลักษณะอันพึงประสงค์ 2'!B23)/2</f>
        <v>0</v>
      </c>
      <c r="C23" s="191">
        <f>('ลักษณะอันพึงประสงค์ 1'!C23+'ลักษณะอันพึงประสงค์ 2'!C23)/2</f>
        <v>0</v>
      </c>
      <c r="D23" s="191">
        <f>('ลักษณะอันพึงประสงค์ 1'!D23+'ลักษณะอันพึงประสงค์ 2'!D23)/2</f>
        <v>0</v>
      </c>
      <c r="E23" s="191">
        <f>('ลักษณะอันพึงประสงค์ 1'!E23+'ลักษณะอันพึงประสงค์ 2'!E23)/2</f>
        <v>0</v>
      </c>
      <c r="F23" s="191">
        <f>('ลักษณะอันพึงประสงค์ 1'!F23+'ลักษณะอันพึงประสงค์ 2'!F23)/2</f>
        <v>0</v>
      </c>
      <c r="G23" s="191">
        <f>('ลักษณะอันพึงประสงค์ 1'!G23+'ลักษณะอันพึงประสงค์ 2'!G23)/2</f>
        <v>0</v>
      </c>
      <c r="H23" s="191">
        <f>('ลักษณะอันพึงประสงค์ 1'!H23+'ลักษณะอันพึงประสงค์ 2'!H23)/2</f>
        <v>0</v>
      </c>
      <c r="I23" s="191">
        <f>('ลักษณะอันพึงประสงค์ 1'!I23+'ลักษณะอันพึงประสงค์ 2'!I23)/2</f>
        <v>0</v>
      </c>
      <c r="J23" s="192">
        <f t="shared" si="1"/>
        <v>0</v>
      </c>
      <c r="K23" s="182" t="str">
        <f t="shared" si="4"/>
        <v xml:space="preserve"> </v>
      </c>
      <c r="L23" s="183" t="str">
        <f t="shared" si="0"/>
        <v xml:space="preserve"> </v>
      </c>
      <c r="M23" s="184" t="str">
        <f t="shared" si="2"/>
        <v xml:space="preserve"> </v>
      </c>
      <c r="N23" s="185" t="str">
        <f t="shared" si="3"/>
        <v>/</v>
      </c>
    </row>
    <row r="24" spans="1:14" s="179" customFormat="1" ht="16.350000000000001" customHeight="1" x14ac:dyDescent="0.3">
      <c r="A24" s="180">
        <v>20</v>
      </c>
      <c r="B24" s="191">
        <f>('ลักษณะอันพึงประสงค์ 1'!B24+'ลักษณะอันพึงประสงค์ 2'!B24)/2</f>
        <v>0</v>
      </c>
      <c r="C24" s="191">
        <f>('ลักษณะอันพึงประสงค์ 1'!C24+'ลักษณะอันพึงประสงค์ 2'!C24)/2</f>
        <v>0</v>
      </c>
      <c r="D24" s="191">
        <f>('ลักษณะอันพึงประสงค์ 1'!D24+'ลักษณะอันพึงประสงค์ 2'!D24)/2</f>
        <v>0</v>
      </c>
      <c r="E24" s="191">
        <f>('ลักษณะอันพึงประสงค์ 1'!E24+'ลักษณะอันพึงประสงค์ 2'!E24)/2</f>
        <v>0</v>
      </c>
      <c r="F24" s="191">
        <f>('ลักษณะอันพึงประสงค์ 1'!F24+'ลักษณะอันพึงประสงค์ 2'!F24)/2</f>
        <v>0</v>
      </c>
      <c r="G24" s="191">
        <f>('ลักษณะอันพึงประสงค์ 1'!G24+'ลักษณะอันพึงประสงค์ 2'!G24)/2</f>
        <v>0</v>
      </c>
      <c r="H24" s="191">
        <f>('ลักษณะอันพึงประสงค์ 1'!H24+'ลักษณะอันพึงประสงค์ 2'!H24)/2</f>
        <v>0</v>
      </c>
      <c r="I24" s="191">
        <f>('ลักษณะอันพึงประสงค์ 1'!I24+'ลักษณะอันพึงประสงค์ 2'!I24)/2</f>
        <v>0</v>
      </c>
      <c r="J24" s="192">
        <f t="shared" si="1"/>
        <v>0</v>
      </c>
      <c r="K24" s="182" t="str">
        <f t="shared" si="4"/>
        <v xml:space="preserve"> </v>
      </c>
      <c r="L24" s="183" t="str">
        <f t="shared" si="0"/>
        <v xml:space="preserve"> </v>
      </c>
      <c r="M24" s="184" t="str">
        <f t="shared" si="2"/>
        <v xml:space="preserve"> </v>
      </c>
      <c r="N24" s="185" t="str">
        <f t="shared" si="3"/>
        <v>/</v>
      </c>
    </row>
    <row r="25" spans="1:14" s="179" customFormat="1" ht="16.350000000000001" customHeight="1" x14ac:dyDescent="0.3">
      <c r="A25" s="180">
        <v>21</v>
      </c>
      <c r="B25" s="191">
        <f>('ลักษณะอันพึงประสงค์ 1'!B25+'ลักษณะอันพึงประสงค์ 2'!B25)/2</f>
        <v>0</v>
      </c>
      <c r="C25" s="191">
        <f>('ลักษณะอันพึงประสงค์ 1'!C25+'ลักษณะอันพึงประสงค์ 2'!C25)/2</f>
        <v>0</v>
      </c>
      <c r="D25" s="191">
        <f>('ลักษณะอันพึงประสงค์ 1'!D25+'ลักษณะอันพึงประสงค์ 2'!D25)/2</f>
        <v>0</v>
      </c>
      <c r="E25" s="191">
        <f>('ลักษณะอันพึงประสงค์ 1'!E25+'ลักษณะอันพึงประสงค์ 2'!E25)/2</f>
        <v>0</v>
      </c>
      <c r="F25" s="191">
        <f>('ลักษณะอันพึงประสงค์ 1'!F25+'ลักษณะอันพึงประสงค์ 2'!F25)/2</f>
        <v>0</v>
      </c>
      <c r="G25" s="191">
        <f>('ลักษณะอันพึงประสงค์ 1'!G25+'ลักษณะอันพึงประสงค์ 2'!G25)/2</f>
        <v>0</v>
      </c>
      <c r="H25" s="191">
        <f>('ลักษณะอันพึงประสงค์ 1'!H25+'ลักษณะอันพึงประสงค์ 2'!H25)/2</f>
        <v>0</v>
      </c>
      <c r="I25" s="191">
        <f>('ลักษณะอันพึงประสงค์ 1'!I25+'ลักษณะอันพึงประสงค์ 2'!I25)/2</f>
        <v>0</v>
      </c>
      <c r="J25" s="192">
        <f t="shared" si="1"/>
        <v>0</v>
      </c>
      <c r="K25" s="182" t="str">
        <f t="shared" si="4"/>
        <v xml:space="preserve"> </v>
      </c>
      <c r="L25" s="183" t="str">
        <f t="shared" si="0"/>
        <v xml:space="preserve"> </v>
      </c>
      <c r="M25" s="184" t="str">
        <f t="shared" si="2"/>
        <v xml:space="preserve"> </v>
      </c>
      <c r="N25" s="185" t="str">
        <f t="shared" si="3"/>
        <v>/</v>
      </c>
    </row>
    <row r="26" spans="1:14" s="179" customFormat="1" ht="16.350000000000001" customHeight="1" x14ac:dyDescent="0.3">
      <c r="A26" s="180">
        <v>22</v>
      </c>
      <c r="B26" s="191">
        <f>('ลักษณะอันพึงประสงค์ 1'!B26+'ลักษณะอันพึงประสงค์ 2'!B26)/2</f>
        <v>0</v>
      </c>
      <c r="C26" s="191">
        <f>('ลักษณะอันพึงประสงค์ 1'!C26+'ลักษณะอันพึงประสงค์ 2'!C26)/2</f>
        <v>0</v>
      </c>
      <c r="D26" s="191">
        <f>('ลักษณะอันพึงประสงค์ 1'!D26+'ลักษณะอันพึงประสงค์ 2'!D26)/2</f>
        <v>0</v>
      </c>
      <c r="E26" s="191">
        <f>('ลักษณะอันพึงประสงค์ 1'!E26+'ลักษณะอันพึงประสงค์ 2'!E26)/2</f>
        <v>0</v>
      </c>
      <c r="F26" s="191">
        <f>('ลักษณะอันพึงประสงค์ 1'!F26+'ลักษณะอันพึงประสงค์ 2'!F26)/2</f>
        <v>0</v>
      </c>
      <c r="G26" s="191">
        <f>('ลักษณะอันพึงประสงค์ 1'!G26+'ลักษณะอันพึงประสงค์ 2'!G26)/2</f>
        <v>0</v>
      </c>
      <c r="H26" s="191">
        <f>('ลักษณะอันพึงประสงค์ 1'!H26+'ลักษณะอันพึงประสงค์ 2'!H26)/2</f>
        <v>0</v>
      </c>
      <c r="I26" s="191">
        <f>('ลักษณะอันพึงประสงค์ 1'!I26+'ลักษณะอันพึงประสงค์ 2'!I26)/2</f>
        <v>0</v>
      </c>
      <c r="J26" s="192">
        <f t="shared" si="1"/>
        <v>0</v>
      </c>
      <c r="K26" s="182" t="str">
        <f t="shared" si="4"/>
        <v xml:space="preserve"> </v>
      </c>
      <c r="L26" s="183" t="str">
        <f t="shared" si="0"/>
        <v xml:space="preserve"> </v>
      </c>
      <c r="M26" s="184" t="str">
        <f t="shared" si="2"/>
        <v xml:space="preserve"> </v>
      </c>
      <c r="N26" s="185" t="str">
        <f t="shared" si="3"/>
        <v>/</v>
      </c>
    </row>
    <row r="27" spans="1:14" s="179" customFormat="1" ht="16.350000000000001" customHeight="1" x14ac:dyDescent="0.3">
      <c r="A27" s="180">
        <v>23</v>
      </c>
      <c r="B27" s="191">
        <f>('ลักษณะอันพึงประสงค์ 1'!B27+'ลักษณะอันพึงประสงค์ 2'!B27)/2</f>
        <v>0</v>
      </c>
      <c r="C27" s="191">
        <f>('ลักษณะอันพึงประสงค์ 1'!C27+'ลักษณะอันพึงประสงค์ 2'!C27)/2</f>
        <v>0</v>
      </c>
      <c r="D27" s="191">
        <f>('ลักษณะอันพึงประสงค์ 1'!D27+'ลักษณะอันพึงประสงค์ 2'!D27)/2</f>
        <v>0</v>
      </c>
      <c r="E27" s="191">
        <f>('ลักษณะอันพึงประสงค์ 1'!E27+'ลักษณะอันพึงประสงค์ 2'!E27)/2</f>
        <v>0</v>
      </c>
      <c r="F27" s="191">
        <f>('ลักษณะอันพึงประสงค์ 1'!F27+'ลักษณะอันพึงประสงค์ 2'!F27)/2</f>
        <v>0</v>
      </c>
      <c r="G27" s="191">
        <f>('ลักษณะอันพึงประสงค์ 1'!G27+'ลักษณะอันพึงประสงค์ 2'!G27)/2</f>
        <v>0</v>
      </c>
      <c r="H27" s="191">
        <f>('ลักษณะอันพึงประสงค์ 1'!H27+'ลักษณะอันพึงประสงค์ 2'!H27)/2</f>
        <v>0</v>
      </c>
      <c r="I27" s="191">
        <f>('ลักษณะอันพึงประสงค์ 1'!I27+'ลักษณะอันพึงประสงค์ 2'!I27)/2</f>
        <v>0</v>
      </c>
      <c r="J27" s="192">
        <f t="shared" si="1"/>
        <v>0</v>
      </c>
      <c r="K27" s="182" t="str">
        <f t="shared" si="4"/>
        <v xml:space="preserve"> </v>
      </c>
      <c r="L27" s="183" t="str">
        <f t="shared" si="0"/>
        <v xml:space="preserve"> </v>
      </c>
      <c r="M27" s="184" t="str">
        <f t="shared" si="2"/>
        <v xml:space="preserve"> </v>
      </c>
      <c r="N27" s="185" t="str">
        <f t="shared" si="3"/>
        <v>/</v>
      </c>
    </row>
    <row r="28" spans="1:14" s="179" customFormat="1" ht="16.350000000000001" customHeight="1" x14ac:dyDescent="0.3">
      <c r="A28" s="180">
        <v>24</v>
      </c>
      <c r="B28" s="191">
        <f>('ลักษณะอันพึงประสงค์ 1'!B28+'ลักษณะอันพึงประสงค์ 2'!B28)/2</f>
        <v>0</v>
      </c>
      <c r="C28" s="191">
        <f>('ลักษณะอันพึงประสงค์ 1'!C28+'ลักษณะอันพึงประสงค์ 2'!C28)/2</f>
        <v>0</v>
      </c>
      <c r="D28" s="191">
        <f>('ลักษณะอันพึงประสงค์ 1'!D28+'ลักษณะอันพึงประสงค์ 2'!D28)/2</f>
        <v>0</v>
      </c>
      <c r="E28" s="191">
        <f>('ลักษณะอันพึงประสงค์ 1'!E28+'ลักษณะอันพึงประสงค์ 2'!E28)/2</f>
        <v>0</v>
      </c>
      <c r="F28" s="191">
        <f>('ลักษณะอันพึงประสงค์ 1'!F28+'ลักษณะอันพึงประสงค์ 2'!F28)/2</f>
        <v>0</v>
      </c>
      <c r="G28" s="191">
        <f>('ลักษณะอันพึงประสงค์ 1'!G28+'ลักษณะอันพึงประสงค์ 2'!G28)/2</f>
        <v>0</v>
      </c>
      <c r="H28" s="191">
        <f>('ลักษณะอันพึงประสงค์ 1'!H28+'ลักษณะอันพึงประสงค์ 2'!H28)/2</f>
        <v>0</v>
      </c>
      <c r="I28" s="191">
        <f>('ลักษณะอันพึงประสงค์ 1'!I28+'ลักษณะอันพึงประสงค์ 2'!I28)/2</f>
        <v>0</v>
      </c>
      <c r="J28" s="192">
        <f t="shared" si="1"/>
        <v>0</v>
      </c>
      <c r="K28" s="182" t="str">
        <f t="shared" si="4"/>
        <v xml:space="preserve"> </v>
      </c>
      <c r="L28" s="183" t="str">
        <f t="shared" si="0"/>
        <v xml:space="preserve"> </v>
      </c>
      <c r="M28" s="184" t="str">
        <f t="shared" si="2"/>
        <v xml:space="preserve"> </v>
      </c>
      <c r="N28" s="185" t="str">
        <f t="shared" si="3"/>
        <v>/</v>
      </c>
    </row>
    <row r="29" spans="1:14" s="179" customFormat="1" ht="16.350000000000001" customHeight="1" x14ac:dyDescent="0.3">
      <c r="A29" s="180">
        <v>25</v>
      </c>
      <c r="B29" s="191">
        <f>('ลักษณะอันพึงประสงค์ 1'!B29+'ลักษณะอันพึงประสงค์ 2'!B29)/2</f>
        <v>0</v>
      </c>
      <c r="C29" s="191">
        <f>('ลักษณะอันพึงประสงค์ 1'!C29+'ลักษณะอันพึงประสงค์ 2'!C29)/2</f>
        <v>0</v>
      </c>
      <c r="D29" s="191">
        <f>('ลักษณะอันพึงประสงค์ 1'!D29+'ลักษณะอันพึงประสงค์ 2'!D29)/2</f>
        <v>0</v>
      </c>
      <c r="E29" s="191">
        <f>('ลักษณะอันพึงประสงค์ 1'!E29+'ลักษณะอันพึงประสงค์ 2'!E29)/2</f>
        <v>0</v>
      </c>
      <c r="F29" s="191">
        <f>('ลักษณะอันพึงประสงค์ 1'!F29+'ลักษณะอันพึงประสงค์ 2'!F29)/2</f>
        <v>0</v>
      </c>
      <c r="G29" s="191">
        <f>('ลักษณะอันพึงประสงค์ 1'!G29+'ลักษณะอันพึงประสงค์ 2'!G29)/2</f>
        <v>0</v>
      </c>
      <c r="H29" s="191">
        <f>('ลักษณะอันพึงประสงค์ 1'!H29+'ลักษณะอันพึงประสงค์ 2'!H29)/2</f>
        <v>0</v>
      </c>
      <c r="I29" s="191">
        <f>('ลักษณะอันพึงประสงค์ 1'!I29+'ลักษณะอันพึงประสงค์ 2'!I29)/2</f>
        <v>0</v>
      </c>
      <c r="J29" s="192">
        <f t="shared" si="1"/>
        <v>0</v>
      </c>
      <c r="K29" s="182" t="str">
        <f t="shared" si="4"/>
        <v xml:space="preserve"> </v>
      </c>
      <c r="L29" s="183" t="str">
        <f t="shared" si="0"/>
        <v xml:space="preserve"> </v>
      </c>
      <c r="M29" s="184" t="str">
        <f t="shared" si="2"/>
        <v xml:space="preserve"> </v>
      </c>
      <c r="N29" s="185" t="str">
        <f t="shared" si="3"/>
        <v>/</v>
      </c>
    </row>
    <row r="30" spans="1:14" s="179" customFormat="1" ht="16.350000000000001" customHeight="1" x14ac:dyDescent="0.3">
      <c r="A30" s="180">
        <v>26</v>
      </c>
      <c r="B30" s="191">
        <f>('ลักษณะอันพึงประสงค์ 1'!B30+'ลักษณะอันพึงประสงค์ 2'!B30)/2</f>
        <v>0</v>
      </c>
      <c r="C30" s="191">
        <f>('ลักษณะอันพึงประสงค์ 1'!C30+'ลักษณะอันพึงประสงค์ 2'!C30)/2</f>
        <v>0</v>
      </c>
      <c r="D30" s="191">
        <f>('ลักษณะอันพึงประสงค์ 1'!D30+'ลักษณะอันพึงประสงค์ 2'!D30)/2</f>
        <v>0</v>
      </c>
      <c r="E30" s="191">
        <f>('ลักษณะอันพึงประสงค์ 1'!E30+'ลักษณะอันพึงประสงค์ 2'!E30)/2</f>
        <v>0</v>
      </c>
      <c r="F30" s="191">
        <f>('ลักษณะอันพึงประสงค์ 1'!F30+'ลักษณะอันพึงประสงค์ 2'!F30)/2</f>
        <v>0</v>
      </c>
      <c r="G30" s="191">
        <f>('ลักษณะอันพึงประสงค์ 1'!G30+'ลักษณะอันพึงประสงค์ 2'!G30)/2</f>
        <v>0</v>
      </c>
      <c r="H30" s="191">
        <f>('ลักษณะอันพึงประสงค์ 1'!H30+'ลักษณะอันพึงประสงค์ 2'!H30)/2</f>
        <v>0</v>
      </c>
      <c r="I30" s="191">
        <f>('ลักษณะอันพึงประสงค์ 1'!I30+'ลักษณะอันพึงประสงค์ 2'!I30)/2</f>
        <v>0</v>
      </c>
      <c r="J30" s="192">
        <f t="shared" si="1"/>
        <v>0</v>
      </c>
      <c r="K30" s="182" t="str">
        <f t="shared" si="4"/>
        <v xml:space="preserve"> </v>
      </c>
      <c r="L30" s="183" t="str">
        <f t="shared" si="0"/>
        <v xml:space="preserve"> </v>
      </c>
      <c r="M30" s="184" t="str">
        <f t="shared" si="2"/>
        <v xml:space="preserve"> </v>
      </c>
      <c r="N30" s="185" t="str">
        <f t="shared" si="3"/>
        <v>/</v>
      </c>
    </row>
    <row r="31" spans="1:14" s="179" customFormat="1" ht="16.350000000000001" customHeight="1" x14ac:dyDescent="0.3">
      <c r="A31" s="180">
        <v>27</v>
      </c>
      <c r="B31" s="191">
        <f>('ลักษณะอันพึงประสงค์ 1'!B31+'ลักษณะอันพึงประสงค์ 2'!B31)/2</f>
        <v>0</v>
      </c>
      <c r="C31" s="191">
        <f>('ลักษณะอันพึงประสงค์ 1'!C31+'ลักษณะอันพึงประสงค์ 2'!C31)/2</f>
        <v>0</v>
      </c>
      <c r="D31" s="191">
        <f>('ลักษณะอันพึงประสงค์ 1'!D31+'ลักษณะอันพึงประสงค์ 2'!D31)/2</f>
        <v>0</v>
      </c>
      <c r="E31" s="191">
        <f>('ลักษณะอันพึงประสงค์ 1'!E31+'ลักษณะอันพึงประสงค์ 2'!E31)/2</f>
        <v>0</v>
      </c>
      <c r="F31" s="191">
        <f>('ลักษณะอันพึงประสงค์ 1'!F31+'ลักษณะอันพึงประสงค์ 2'!F31)/2</f>
        <v>0</v>
      </c>
      <c r="G31" s="191">
        <f>('ลักษณะอันพึงประสงค์ 1'!G31+'ลักษณะอันพึงประสงค์ 2'!G31)/2</f>
        <v>0</v>
      </c>
      <c r="H31" s="191">
        <f>('ลักษณะอันพึงประสงค์ 1'!H31+'ลักษณะอันพึงประสงค์ 2'!H31)/2</f>
        <v>0</v>
      </c>
      <c r="I31" s="191">
        <f>('ลักษณะอันพึงประสงค์ 1'!I31+'ลักษณะอันพึงประสงค์ 2'!I31)/2</f>
        <v>0</v>
      </c>
      <c r="J31" s="192">
        <f t="shared" si="1"/>
        <v>0</v>
      </c>
      <c r="K31" s="182" t="str">
        <f t="shared" si="4"/>
        <v xml:space="preserve"> </v>
      </c>
      <c r="L31" s="183" t="str">
        <f t="shared" si="0"/>
        <v xml:space="preserve"> </v>
      </c>
      <c r="M31" s="184" t="str">
        <f t="shared" si="2"/>
        <v xml:space="preserve"> </v>
      </c>
      <c r="N31" s="185" t="str">
        <f t="shared" si="3"/>
        <v>/</v>
      </c>
    </row>
    <row r="32" spans="1:14" s="179" customFormat="1" ht="16.350000000000001" customHeight="1" x14ac:dyDescent="0.3">
      <c r="A32" s="180">
        <v>28</v>
      </c>
      <c r="B32" s="191">
        <f>('ลักษณะอันพึงประสงค์ 1'!B32+'ลักษณะอันพึงประสงค์ 2'!B32)/2</f>
        <v>0</v>
      </c>
      <c r="C32" s="191">
        <f>('ลักษณะอันพึงประสงค์ 1'!C32+'ลักษณะอันพึงประสงค์ 2'!C32)/2</f>
        <v>0</v>
      </c>
      <c r="D32" s="191">
        <f>('ลักษณะอันพึงประสงค์ 1'!D32+'ลักษณะอันพึงประสงค์ 2'!D32)/2</f>
        <v>0</v>
      </c>
      <c r="E32" s="191">
        <f>('ลักษณะอันพึงประสงค์ 1'!E32+'ลักษณะอันพึงประสงค์ 2'!E32)/2</f>
        <v>0</v>
      </c>
      <c r="F32" s="191">
        <f>('ลักษณะอันพึงประสงค์ 1'!F32+'ลักษณะอันพึงประสงค์ 2'!F32)/2</f>
        <v>0</v>
      </c>
      <c r="G32" s="191">
        <f>('ลักษณะอันพึงประสงค์ 1'!G32+'ลักษณะอันพึงประสงค์ 2'!G32)/2</f>
        <v>0</v>
      </c>
      <c r="H32" s="191">
        <f>('ลักษณะอันพึงประสงค์ 1'!H32+'ลักษณะอันพึงประสงค์ 2'!H32)/2</f>
        <v>0</v>
      </c>
      <c r="I32" s="191">
        <f>('ลักษณะอันพึงประสงค์ 1'!I32+'ลักษณะอันพึงประสงค์ 2'!I32)/2</f>
        <v>0</v>
      </c>
      <c r="J32" s="192">
        <f t="shared" si="1"/>
        <v>0</v>
      </c>
      <c r="K32" s="182" t="str">
        <f t="shared" si="4"/>
        <v xml:space="preserve"> </v>
      </c>
      <c r="L32" s="183" t="str">
        <f t="shared" si="0"/>
        <v xml:space="preserve"> </v>
      </c>
      <c r="M32" s="184" t="str">
        <f t="shared" si="2"/>
        <v xml:space="preserve"> </v>
      </c>
      <c r="N32" s="185" t="str">
        <f t="shared" si="3"/>
        <v>/</v>
      </c>
    </row>
    <row r="33" spans="1:14" s="179" customFormat="1" ht="16.350000000000001" customHeight="1" x14ac:dyDescent="0.3">
      <c r="A33" s="180">
        <v>29</v>
      </c>
      <c r="B33" s="191">
        <f>('ลักษณะอันพึงประสงค์ 1'!B33+'ลักษณะอันพึงประสงค์ 2'!B33)/2</f>
        <v>0</v>
      </c>
      <c r="C33" s="191">
        <f>('ลักษณะอันพึงประสงค์ 1'!C33+'ลักษณะอันพึงประสงค์ 2'!C33)/2</f>
        <v>0</v>
      </c>
      <c r="D33" s="191">
        <f>('ลักษณะอันพึงประสงค์ 1'!D33+'ลักษณะอันพึงประสงค์ 2'!D33)/2</f>
        <v>0</v>
      </c>
      <c r="E33" s="191">
        <f>('ลักษณะอันพึงประสงค์ 1'!E33+'ลักษณะอันพึงประสงค์ 2'!E33)/2</f>
        <v>0</v>
      </c>
      <c r="F33" s="191">
        <f>('ลักษณะอันพึงประสงค์ 1'!F33+'ลักษณะอันพึงประสงค์ 2'!F33)/2</f>
        <v>0</v>
      </c>
      <c r="G33" s="191">
        <f>('ลักษณะอันพึงประสงค์ 1'!G33+'ลักษณะอันพึงประสงค์ 2'!G33)/2</f>
        <v>0</v>
      </c>
      <c r="H33" s="191">
        <f>('ลักษณะอันพึงประสงค์ 1'!H33+'ลักษณะอันพึงประสงค์ 2'!H33)/2</f>
        <v>0</v>
      </c>
      <c r="I33" s="191">
        <f>('ลักษณะอันพึงประสงค์ 1'!I33+'ลักษณะอันพึงประสงค์ 2'!I33)/2</f>
        <v>0</v>
      </c>
      <c r="J33" s="192">
        <f t="shared" si="1"/>
        <v>0</v>
      </c>
      <c r="K33" s="182" t="str">
        <f t="shared" si="4"/>
        <v xml:space="preserve"> </v>
      </c>
      <c r="L33" s="183" t="str">
        <f t="shared" si="0"/>
        <v xml:space="preserve"> </v>
      </c>
      <c r="M33" s="184" t="str">
        <f t="shared" si="2"/>
        <v xml:space="preserve"> </v>
      </c>
      <c r="N33" s="185" t="str">
        <f t="shared" si="3"/>
        <v>/</v>
      </c>
    </row>
    <row r="34" spans="1:14" s="179" customFormat="1" ht="16.350000000000001" customHeight="1" x14ac:dyDescent="0.3">
      <c r="A34" s="180">
        <v>30</v>
      </c>
      <c r="B34" s="191">
        <f>('ลักษณะอันพึงประสงค์ 1'!B34+'ลักษณะอันพึงประสงค์ 2'!B34)/2</f>
        <v>0</v>
      </c>
      <c r="C34" s="191">
        <f>('ลักษณะอันพึงประสงค์ 1'!C34+'ลักษณะอันพึงประสงค์ 2'!C34)/2</f>
        <v>0</v>
      </c>
      <c r="D34" s="191">
        <f>('ลักษณะอันพึงประสงค์ 1'!D34+'ลักษณะอันพึงประสงค์ 2'!D34)/2</f>
        <v>0</v>
      </c>
      <c r="E34" s="191">
        <f>('ลักษณะอันพึงประสงค์ 1'!E34+'ลักษณะอันพึงประสงค์ 2'!E34)/2</f>
        <v>0</v>
      </c>
      <c r="F34" s="191">
        <f>('ลักษณะอันพึงประสงค์ 1'!F34+'ลักษณะอันพึงประสงค์ 2'!F34)/2</f>
        <v>0</v>
      </c>
      <c r="G34" s="191">
        <f>('ลักษณะอันพึงประสงค์ 1'!G34+'ลักษณะอันพึงประสงค์ 2'!G34)/2</f>
        <v>0</v>
      </c>
      <c r="H34" s="191">
        <f>('ลักษณะอันพึงประสงค์ 1'!H34+'ลักษณะอันพึงประสงค์ 2'!H34)/2</f>
        <v>0</v>
      </c>
      <c r="I34" s="191">
        <f>('ลักษณะอันพึงประสงค์ 1'!I34+'ลักษณะอันพึงประสงค์ 2'!I34)/2</f>
        <v>0</v>
      </c>
      <c r="J34" s="192">
        <f t="shared" si="1"/>
        <v>0</v>
      </c>
      <c r="K34" s="182" t="str">
        <f t="shared" si="4"/>
        <v xml:space="preserve"> </v>
      </c>
      <c r="L34" s="183" t="str">
        <f t="shared" si="0"/>
        <v xml:space="preserve"> </v>
      </c>
      <c r="M34" s="184" t="str">
        <f t="shared" si="2"/>
        <v xml:space="preserve"> </v>
      </c>
      <c r="N34" s="185" t="str">
        <f t="shared" si="3"/>
        <v>/</v>
      </c>
    </row>
    <row r="35" spans="1:14" s="179" customFormat="1" ht="16.350000000000001" customHeight="1" x14ac:dyDescent="0.3">
      <c r="A35" s="180">
        <v>31</v>
      </c>
      <c r="B35" s="191">
        <f>('ลักษณะอันพึงประสงค์ 1'!B35+'ลักษณะอันพึงประสงค์ 2'!B35)/2</f>
        <v>0</v>
      </c>
      <c r="C35" s="191">
        <f>('ลักษณะอันพึงประสงค์ 1'!C35+'ลักษณะอันพึงประสงค์ 2'!C35)/2</f>
        <v>0</v>
      </c>
      <c r="D35" s="191">
        <f>('ลักษณะอันพึงประสงค์ 1'!D35+'ลักษณะอันพึงประสงค์ 2'!D35)/2</f>
        <v>0</v>
      </c>
      <c r="E35" s="191">
        <f>('ลักษณะอันพึงประสงค์ 1'!E35+'ลักษณะอันพึงประสงค์ 2'!E35)/2</f>
        <v>0</v>
      </c>
      <c r="F35" s="191">
        <f>('ลักษณะอันพึงประสงค์ 1'!F35+'ลักษณะอันพึงประสงค์ 2'!F35)/2</f>
        <v>0</v>
      </c>
      <c r="G35" s="191">
        <f>('ลักษณะอันพึงประสงค์ 1'!G35+'ลักษณะอันพึงประสงค์ 2'!G35)/2</f>
        <v>0</v>
      </c>
      <c r="H35" s="191">
        <f>('ลักษณะอันพึงประสงค์ 1'!H35+'ลักษณะอันพึงประสงค์ 2'!H35)/2</f>
        <v>0</v>
      </c>
      <c r="I35" s="191">
        <f>('ลักษณะอันพึงประสงค์ 1'!I35+'ลักษณะอันพึงประสงค์ 2'!I35)/2</f>
        <v>0</v>
      </c>
      <c r="J35" s="192">
        <f t="shared" si="1"/>
        <v>0</v>
      </c>
      <c r="K35" s="182" t="str">
        <f t="shared" si="4"/>
        <v xml:space="preserve"> </v>
      </c>
      <c r="L35" s="183" t="str">
        <f t="shared" si="0"/>
        <v xml:space="preserve"> </v>
      </c>
      <c r="M35" s="184" t="str">
        <f t="shared" si="2"/>
        <v xml:space="preserve"> </v>
      </c>
      <c r="N35" s="185" t="str">
        <f t="shared" si="3"/>
        <v>/</v>
      </c>
    </row>
    <row r="36" spans="1:14" s="179" customFormat="1" ht="16.350000000000001" customHeight="1" x14ac:dyDescent="0.3">
      <c r="A36" s="180">
        <v>32</v>
      </c>
      <c r="B36" s="191">
        <f>('ลักษณะอันพึงประสงค์ 1'!B36+'ลักษณะอันพึงประสงค์ 2'!B36)/2</f>
        <v>0</v>
      </c>
      <c r="C36" s="191">
        <f>('ลักษณะอันพึงประสงค์ 1'!C36+'ลักษณะอันพึงประสงค์ 2'!C36)/2</f>
        <v>0</v>
      </c>
      <c r="D36" s="191">
        <f>('ลักษณะอันพึงประสงค์ 1'!D36+'ลักษณะอันพึงประสงค์ 2'!D36)/2</f>
        <v>0</v>
      </c>
      <c r="E36" s="191">
        <f>('ลักษณะอันพึงประสงค์ 1'!E36+'ลักษณะอันพึงประสงค์ 2'!E36)/2</f>
        <v>0</v>
      </c>
      <c r="F36" s="191">
        <f>('ลักษณะอันพึงประสงค์ 1'!F36+'ลักษณะอันพึงประสงค์ 2'!F36)/2</f>
        <v>0</v>
      </c>
      <c r="G36" s="191">
        <f>('ลักษณะอันพึงประสงค์ 1'!G36+'ลักษณะอันพึงประสงค์ 2'!G36)/2</f>
        <v>0</v>
      </c>
      <c r="H36" s="191">
        <f>('ลักษณะอันพึงประสงค์ 1'!H36+'ลักษณะอันพึงประสงค์ 2'!H36)/2</f>
        <v>0</v>
      </c>
      <c r="I36" s="191">
        <f>('ลักษณะอันพึงประสงค์ 1'!I36+'ลักษณะอันพึงประสงค์ 2'!I36)/2</f>
        <v>0</v>
      </c>
      <c r="J36" s="192">
        <f t="shared" si="1"/>
        <v>0</v>
      </c>
      <c r="K36" s="182" t="str">
        <f t="shared" si="4"/>
        <v xml:space="preserve"> </v>
      </c>
      <c r="L36" s="183" t="str">
        <f t="shared" si="0"/>
        <v xml:space="preserve"> </v>
      </c>
      <c r="M36" s="184" t="str">
        <f t="shared" si="2"/>
        <v xml:space="preserve"> </v>
      </c>
      <c r="N36" s="185" t="str">
        <f t="shared" si="3"/>
        <v>/</v>
      </c>
    </row>
    <row r="37" spans="1:14" s="179" customFormat="1" ht="16.350000000000001" customHeight="1" x14ac:dyDescent="0.3">
      <c r="A37" s="180">
        <v>33</v>
      </c>
      <c r="B37" s="191">
        <f>('ลักษณะอันพึงประสงค์ 1'!B37+'ลักษณะอันพึงประสงค์ 2'!B37)/2</f>
        <v>0</v>
      </c>
      <c r="C37" s="191">
        <f>('ลักษณะอันพึงประสงค์ 1'!C37+'ลักษณะอันพึงประสงค์ 2'!C37)/2</f>
        <v>0</v>
      </c>
      <c r="D37" s="191">
        <f>('ลักษณะอันพึงประสงค์ 1'!D37+'ลักษณะอันพึงประสงค์ 2'!D37)/2</f>
        <v>0</v>
      </c>
      <c r="E37" s="191">
        <f>('ลักษณะอันพึงประสงค์ 1'!E37+'ลักษณะอันพึงประสงค์ 2'!E37)/2</f>
        <v>0</v>
      </c>
      <c r="F37" s="191">
        <f>('ลักษณะอันพึงประสงค์ 1'!F37+'ลักษณะอันพึงประสงค์ 2'!F37)/2</f>
        <v>0</v>
      </c>
      <c r="G37" s="191">
        <f>('ลักษณะอันพึงประสงค์ 1'!G37+'ลักษณะอันพึงประสงค์ 2'!G37)/2</f>
        <v>0</v>
      </c>
      <c r="H37" s="191">
        <f>('ลักษณะอันพึงประสงค์ 1'!H37+'ลักษณะอันพึงประสงค์ 2'!H37)/2</f>
        <v>0</v>
      </c>
      <c r="I37" s="191">
        <f>('ลักษณะอันพึงประสงค์ 1'!I37+'ลักษณะอันพึงประสงค์ 2'!I37)/2</f>
        <v>0</v>
      </c>
      <c r="J37" s="192">
        <f t="shared" si="1"/>
        <v>0</v>
      </c>
      <c r="K37" s="182" t="str">
        <f t="shared" si="4"/>
        <v xml:space="preserve"> </v>
      </c>
      <c r="L37" s="183" t="str">
        <f t="shared" si="0"/>
        <v xml:space="preserve"> </v>
      </c>
      <c r="M37" s="184" t="str">
        <f t="shared" si="2"/>
        <v xml:space="preserve"> </v>
      </c>
      <c r="N37" s="185" t="str">
        <f t="shared" si="3"/>
        <v>/</v>
      </c>
    </row>
    <row r="38" spans="1:14" s="179" customFormat="1" ht="16.350000000000001" customHeight="1" x14ac:dyDescent="0.3">
      <c r="A38" s="180">
        <v>34</v>
      </c>
      <c r="B38" s="191">
        <f>('ลักษณะอันพึงประสงค์ 1'!B38+'ลักษณะอันพึงประสงค์ 2'!B38)/2</f>
        <v>0</v>
      </c>
      <c r="C38" s="191">
        <f>('ลักษณะอันพึงประสงค์ 1'!C38+'ลักษณะอันพึงประสงค์ 2'!C38)/2</f>
        <v>0</v>
      </c>
      <c r="D38" s="191">
        <f>('ลักษณะอันพึงประสงค์ 1'!D38+'ลักษณะอันพึงประสงค์ 2'!D38)/2</f>
        <v>0</v>
      </c>
      <c r="E38" s="191">
        <f>('ลักษณะอันพึงประสงค์ 1'!E38+'ลักษณะอันพึงประสงค์ 2'!E38)/2</f>
        <v>0</v>
      </c>
      <c r="F38" s="191">
        <f>('ลักษณะอันพึงประสงค์ 1'!F38+'ลักษณะอันพึงประสงค์ 2'!F38)/2</f>
        <v>0</v>
      </c>
      <c r="G38" s="191">
        <f>('ลักษณะอันพึงประสงค์ 1'!G38+'ลักษณะอันพึงประสงค์ 2'!G38)/2</f>
        <v>0</v>
      </c>
      <c r="H38" s="191">
        <f>('ลักษณะอันพึงประสงค์ 1'!H38+'ลักษณะอันพึงประสงค์ 2'!H38)/2</f>
        <v>0</v>
      </c>
      <c r="I38" s="191">
        <f>('ลักษณะอันพึงประสงค์ 1'!I38+'ลักษณะอันพึงประสงค์ 2'!I38)/2</f>
        <v>0</v>
      </c>
      <c r="J38" s="192">
        <f t="shared" si="1"/>
        <v>0</v>
      </c>
      <c r="K38" s="182" t="str">
        <f t="shared" si="4"/>
        <v xml:space="preserve"> </v>
      </c>
      <c r="L38" s="183" t="str">
        <f t="shared" si="0"/>
        <v xml:space="preserve"> </v>
      </c>
      <c r="M38" s="184" t="str">
        <f t="shared" si="2"/>
        <v xml:space="preserve"> </v>
      </c>
      <c r="N38" s="185" t="str">
        <f t="shared" si="3"/>
        <v>/</v>
      </c>
    </row>
    <row r="39" spans="1:14" s="179" customFormat="1" ht="16.350000000000001" customHeight="1" x14ac:dyDescent="0.3">
      <c r="A39" s="180">
        <v>35</v>
      </c>
      <c r="B39" s="191">
        <f>('ลักษณะอันพึงประสงค์ 1'!B39+'ลักษณะอันพึงประสงค์ 2'!B39)/2</f>
        <v>0</v>
      </c>
      <c r="C39" s="191">
        <f>('ลักษณะอันพึงประสงค์ 1'!C39+'ลักษณะอันพึงประสงค์ 2'!C39)/2</f>
        <v>0</v>
      </c>
      <c r="D39" s="191">
        <f>('ลักษณะอันพึงประสงค์ 1'!D39+'ลักษณะอันพึงประสงค์ 2'!D39)/2</f>
        <v>0</v>
      </c>
      <c r="E39" s="191">
        <f>('ลักษณะอันพึงประสงค์ 1'!E39+'ลักษณะอันพึงประสงค์ 2'!E39)/2</f>
        <v>0</v>
      </c>
      <c r="F39" s="191">
        <f>('ลักษณะอันพึงประสงค์ 1'!F39+'ลักษณะอันพึงประสงค์ 2'!F39)/2</f>
        <v>0</v>
      </c>
      <c r="G39" s="191">
        <f>('ลักษณะอันพึงประสงค์ 1'!G39+'ลักษณะอันพึงประสงค์ 2'!G39)/2</f>
        <v>0</v>
      </c>
      <c r="H39" s="191">
        <f>('ลักษณะอันพึงประสงค์ 1'!H39+'ลักษณะอันพึงประสงค์ 2'!H39)/2</f>
        <v>0</v>
      </c>
      <c r="I39" s="191">
        <f>('ลักษณะอันพึงประสงค์ 1'!I39+'ลักษณะอันพึงประสงค์ 2'!I39)/2</f>
        <v>0</v>
      </c>
      <c r="J39" s="192">
        <f t="shared" si="1"/>
        <v>0</v>
      </c>
      <c r="K39" s="182" t="str">
        <f t="shared" si="4"/>
        <v xml:space="preserve"> </v>
      </c>
      <c r="L39" s="183" t="str">
        <f t="shared" si="0"/>
        <v xml:space="preserve"> </v>
      </c>
      <c r="M39" s="184" t="str">
        <f t="shared" si="2"/>
        <v xml:space="preserve"> </v>
      </c>
      <c r="N39" s="185" t="str">
        <f t="shared" si="3"/>
        <v>/</v>
      </c>
    </row>
    <row r="40" spans="1:14" s="179" customFormat="1" ht="16.350000000000001" customHeight="1" x14ac:dyDescent="0.3">
      <c r="A40" s="180">
        <v>36</v>
      </c>
      <c r="B40" s="191">
        <f>('ลักษณะอันพึงประสงค์ 1'!B40+'ลักษณะอันพึงประสงค์ 2'!B40)/2</f>
        <v>0</v>
      </c>
      <c r="C40" s="191">
        <f>('ลักษณะอันพึงประสงค์ 1'!C40+'ลักษณะอันพึงประสงค์ 2'!C40)/2</f>
        <v>0</v>
      </c>
      <c r="D40" s="191">
        <f>('ลักษณะอันพึงประสงค์ 1'!D40+'ลักษณะอันพึงประสงค์ 2'!D40)/2</f>
        <v>0</v>
      </c>
      <c r="E40" s="191">
        <f>('ลักษณะอันพึงประสงค์ 1'!E40+'ลักษณะอันพึงประสงค์ 2'!E40)/2</f>
        <v>0</v>
      </c>
      <c r="F40" s="191">
        <f>('ลักษณะอันพึงประสงค์ 1'!F40+'ลักษณะอันพึงประสงค์ 2'!F40)/2</f>
        <v>0</v>
      </c>
      <c r="G40" s="191">
        <f>('ลักษณะอันพึงประสงค์ 1'!G40+'ลักษณะอันพึงประสงค์ 2'!G40)/2</f>
        <v>0</v>
      </c>
      <c r="H40" s="191">
        <f>('ลักษณะอันพึงประสงค์ 1'!H40+'ลักษณะอันพึงประสงค์ 2'!H40)/2</f>
        <v>0</v>
      </c>
      <c r="I40" s="191">
        <f>('ลักษณะอันพึงประสงค์ 1'!I40+'ลักษณะอันพึงประสงค์ 2'!I40)/2</f>
        <v>0</v>
      </c>
      <c r="J40" s="192">
        <f t="shared" si="1"/>
        <v>0</v>
      </c>
      <c r="K40" s="182" t="str">
        <f t="shared" si="4"/>
        <v xml:space="preserve"> </v>
      </c>
      <c r="L40" s="183" t="str">
        <f t="shared" si="0"/>
        <v xml:space="preserve"> </v>
      </c>
      <c r="M40" s="184" t="str">
        <f t="shared" si="2"/>
        <v xml:space="preserve"> </v>
      </c>
      <c r="N40" s="185" t="str">
        <f t="shared" si="3"/>
        <v>/</v>
      </c>
    </row>
    <row r="41" spans="1:14" s="179" customFormat="1" ht="16.350000000000001" customHeight="1" x14ac:dyDescent="0.3">
      <c r="A41" s="180">
        <v>37</v>
      </c>
      <c r="B41" s="191">
        <f>('ลักษณะอันพึงประสงค์ 1'!B41+'ลักษณะอันพึงประสงค์ 2'!B41)/2</f>
        <v>0</v>
      </c>
      <c r="C41" s="191">
        <f>('ลักษณะอันพึงประสงค์ 1'!C41+'ลักษณะอันพึงประสงค์ 2'!C41)/2</f>
        <v>0</v>
      </c>
      <c r="D41" s="191">
        <f>('ลักษณะอันพึงประสงค์ 1'!D41+'ลักษณะอันพึงประสงค์ 2'!D41)/2</f>
        <v>0</v>
      </c>
      <c r="E41" s="191">
        <f>('ลักษณะอันพึงประสงค์ 1'!E41+'ลักษณะอันพึงประสงค์ 2'!E41)/2</f>
        <v>0</v>
      </c>
      <c r="F41" s="191">
        <f>('ลักษณะอันพึงประสงค์ 1'!F41+'ลักษณะอันพึงประสงค์ 2'!F41)/2</f>
        <v>0</v>
      </c>
      <c r="G41" s="191">
        <f>('ลักษณะอันพึงประสงค์ 1'!G41+'ลักษณะอันพึงประสงค์ 2'!G41)/2</f>
        <v>0</v>
      </c>
      <c r="H41" s="191">
        <f>('ลักษณะอันพึงประสงค์ 1'!H41+'ลักษณะอันพึงประสงค์ 2'!H41)/2</f>
        <v>0</v>
      </c>
      <c r="I41" s="191">
        <f>('ลักษณะอันพึงประสงค์ 1'!I41+'ลักษณะอันพึงประสงค์ 2'!I41)/2</f>
        <v>0</v>
      </c>
      <c r="J41" s="192">
        <f t="shared" si="1"/>
        <v>0</v>
      </c>
      <c r="K41" s="182" t="str">
        <f t="shared" si="4"/>
        <v xml:space="preserve"> </v>
      </c>
      <c r="L41" s="183" t="str">
        <f t="shared" si="0"/>
        <v xml:space="preserve"> </v>
      </c>
      <c r="M41" s="184" t="str">
        <f t="shared" si="2"/>
        <v xml:space="preserve"> </v>
      </c>
      <c r="N41" s="185" t="str">
        <f t="shared" si="3"/>
        <v>/</v>
      </c>
    </row>
    <row r="42" spans="1:14" s="179" customFormat="1" ht="16.350000000000001" customHeight="1" x14ac:dyDescent="0.3">
      <c r="A42" s="180">
        <v>38</v>
      </c>
      <c r="B42" s="191">
        <f>('ลักษณะอันพึงประสงค์ 1'!B42+'ลักษณะอันพึงประสงค์ 2'!B42)/2</f>
        <v>0</v>
      </c>
      <c r="C42" s="191">
        <f>('ลักษณะอันพึงประสงค์ 1'!C42+'ลักษณะอันพึงประสงค์ 2'!C42)/2</f>
        <v>0</v>
      </c>
      <c r="D42" s="191">
        <f>('ลักษณะอันพึงประสงค์ 1'!D42+'ลักษณะอันพึงประสงค์ 2'!D42)/2</f>
        <v>0</v>
      </c>
      <c r="E42" s="191">
        <f>('ลักษณะอันพึงประสงค์ 1'!E42+'ลักษณะอันพึงประสงค์ 2'!E42)/2</f>
        <v>0</v>
      </c>
      <c r="F42" s="191">
        <f>('ลักษณะอันพึงประสงค์ 1'!F42+'ลักษณะอันพึงประสงค์ 2'!F42)/2</f>
        <v>0</v>
      </c>
      <c r="G42" s="191">
        <f>('ลักษณะอันพึงประสงค์ 1'!G42+'ลักษณะอันพึงประสงค์ 2'!G42)/2</f>
        <v>0</v>
      </c>
      <c r="H42" s="191">
        <f>('ลักษณะอันพึงประสงค์ 1'!H42+'ลักษณะอันพึงประสงค์ 2'!H42)/2</f>
        <v>0</v>
      </c>
      <c r="I42" s="191">
        <f>('ลักษณะอันพึงประสงค์ 1'!I42+'ลักษณะอันพึงประสงค์ 2'!I42)/2</f>
        <v>0</v>
      </c>
      <c r="J42" s="192">
        <f t="shared" si="1"/>
        <v>0</v>
      </c>
      <c r="K42" s="182" t="str">
        <f t="shared" si="4"/>
        <v xml:space="preserve"> </v>
      </c>
      <c r="L42" s="183" t="str">
        <f t="shared" si="0"/>
        <v xml:space="preserve"> </v>
      </c>
      <c r="M42" s="184" t="str">
        <f t="shared" si="2"/>
        <v xml:space="preserve"> </v>
      </c>
      <c r="N42" s="185" t="str">
        <f t="shared" si="3"/>
        <v>/</v>
      </c>
    </row>
    <row r="43" spans="1:14" s="179" customFormat="1" ht="16.350000000000001" customHeight="1" x14ac:dyDescent="0.3">
      <c r="A43" s="180">
        <v>39</v>
      </c>
      <c r="B43" s="191">
        <f>('ลักษณะอันพึงประสงค์ 1'!B43+'ลักษณะอันพึงประสงค์ 2'!B43)/2</f>
        <v>0</v>
      </c>
      <c r="C43" s="191">
        <f>('ลักษณะอันพึงประสงค์ 1'!C43+'ลักษณะอันพึงประสงค์ 2'!C43)/2</f>
        <v>0</v>
      </c>
      <c r="D43" s="191">
        <f>('ลักษณะอันพึงประสงค์ 1'!D43+'ลักษณะอันพึงประสงค์ 2'!D43)/2</f>
        <v>0</v>
      </c>
      <c r="E43" s="191">
        <f>('ลักษณะอันพึงประสงค์ 1'!E43+'ลักษณะอันพึงประสงค์ 2'!E43)/2</f>
        <v>0</v>
      </c>
      <c r="F43" s="191">
        <f>('ลักษณะอันพึงประสงค์ 1'!F43+'ลักษณะอันพึงประสงค์ 2'!F43)/2</f>
        <v>0</v>
      </c>
      <c r="G43" s="191">
        <f>('ลักษณะอันพึงประสงค์ 1'!G43+'ลักษณะอันพึงประสงค์ 2'!G43)/2</f>
        <v>0</v>
      </c>
      <c r="H43" s="191">
        <f>('ลักษณะอันพึงประสงค์ 1'!H43+'ลักษณะอันพึงประสงค์ 2'!H43)/2</f>
        <v>0</v>
      </c>
      <c r="I43" s="191">
        <f>('ลักษณะอันพึงประสงค์ 1'!I43+'ลักษณะอันพึงประสงค์ 2'!I43)/2</f>
        <v>0</v>
      </c>
      <c r="J43" s="192">
        <f t="shared" si="1"/>
        <v>0</v>
      </c>
      <c r="K43" s="182" t="str">
        <f t="shared" si="4"/>
        <v xml:space="preserve"> </v>
      </c>
      <c r="L43" s="183" t="str">
        <f t="shared" si="0"/>
        <v xml:space="preserve"> </v>
      </c>
      <c r="M43" s="184" t="str">
        <f t="shared" si="2"/>
        <v xml:space="preserve"> </v>
      </c>
      <c r="N43" s="185" t="str">
        <f t="shared" si="3"/>
        <v>/</v>
      </c>
    </row>
    <row r="44" spans="1:14" s="179" customFormat="1" ht="16.350000000000001" customHeight="1" x14ac:dyDescent="0.3">
      <c r="A44" s="180">
        <v>40</v>
      </c>
      <c r="B44" s="191">
        <f>('ลักษณะอันพึงประสงค์ 1'!B44+'ลักษณะอันพึงประสงค์ 2'!B44)/2</f>
        <v>0</v>
      </c>
      <c r="C44" s="191">
        <f>('ลักษณะอันพึงประสงค์ 1'!C44+'ลักษณะอันพึงประสงค์ 2'!C44)/2</f>
        <v>0</v>
      </c>
      <c r="D44" s="191">
        <f>('ลักษณะอันพึงประสงค์ 1'!D44+'ลักษณะอันพึงประสงค์ 2'!D44)/2</f>
        <v>0</v>
      </c>
      <c r="E44" s="191">
        <f>('ลักษณะอันพึงประสงค์ 1'!E44+'ลักษณะอันพึงประสงค์ 2'!E44)/2</f>
        <v>0</v>
      </c>
      <c r="F44" s="191">
        <f>('ลักษณะอันพึงประสงค์ 1'!F44+'ลักษณะอันพึงประสงค์ 2'!F44)/2</f>
        <v>0</v>
      </c>
      <c r="G44" s="191">
        <f>('ลักษณะอันพึงประสงค์ 1'!G44+'ลักษณะอันพึงประสงค์ 2'!G44)/2</f>
        <v>0</v>
      </c>
      <c r="H44" s="191">
        <f>('ลักษณะอันพึงประสงค์ 1'!H44+'ลักษณะอันพึงประสงค์ 2'!H44)/2</f>
        <v>0</v>
      </c>
      <c r="I44" s="191">
        <f>('ลักษณะอันพึงประสงค์ 1'!I44+'ลักษณะอันพึงประสงค์ 2'!I44)/2</f>
        <v>0</v>
      </c>
      <c r="J44" s="192">
        <f t="shared" si="1"/>
        <v>0</v>
      </c>
      <c r="K44" s="182" t="str">
        <f t="shared" si="4"/>
        <v xml:space="preserve"> </v>
      </c>
      <c r="L44" s="183" t="str">
        <f t="shared" si="0"/>
        <v xml:space="preserve"> </v>
      </c>
      <c r="M44" s="184" t="str">
        <f t="shared" si="2"/>
        <v xml:space="preserve"> </v>
      </c>
      <c r="N44" s="185" t="str">
        <f t="shared" si="3"/>
        <v>/</v>
      </c>
    </row>
    <row r="45" spans="1:14" ht="16.350000000000001" customHeight="1" x14ac:dyDescent="0.35">
      <c r="A45" s="180">
        <v>41</v>
      </c>
      <c r="B45" s="191">
        <f>('ลักษณะอันพึงประสงค์ 1'!B45+'ลักษณะอันพึงประสงค์ 2'!B45)/2</f>
        <v>0</v>
      </c>
      <c r="C45" s="191">
        <f>('ลักษณะอันพึงประสงค์ 1'!C45+'ลักษณะอันพึงประสงค์ 2'!C45)/2</f>
        <v>0</v>
      </c>
      <c r="D45" s="191">
        <f>('ลักษณะอันพึงประสงค์ 1'!D45+'ลักษณะอันพึงประสงค์ 2'!D45)/2</f>
        <v>0</v>
      </c>
      <c r="E45" s="191">
        <f>('ลักษณะอันพึงประสงค์ 1'!E45+'ลักษณะอันพึงประสงค์ 2'!E45)/2</f>
        <v>0</v>
      </c>
      <c r="F45" s="191">
        <f>('ลักษณะอันพึงประสงค์ 1'!F45+'ลักษณะอันพึงประสงค์ 2'!F45)/2</f>
        <v>0</v>
      </c>
      <c r="G45" s="191">
        <f>('ลักษณะอันพึงประสงค์ 1'!G45+'ลักษณะอันพึงประสงค์ 2'!G45)/2</f>
        <v>0</v>
      </c>
      <c r="H45" s="191">
        <f>('ลักษณะอันพึงประสงค์ 1'!H45+'ลักษณะอันพึงประสงค์ 2'!H45)/2</f>
        <v>0</v>
      </c>
      <c r="I45" s="191">
        <f>('ลักษณะอันพึงประสงค์ 1'!I45+'ลักษณะอันพึงประสงค์ 2'!I45)/2</f>
        <v>0</v>
      </c>
      <c r="J45" s="192">
        <f t="shared" si="1"/>
        <v>0</v>
      </c>
      <c r="K45" s="182" t="str">
        <f t="shared" ref="K45:K46" si="5">IF(J45&gt;64,"/"," ")</f>
        <v xml:space="preserve"> </v>
      </c>
      <c r="L45" s="183" t="str">
        <f t="shared" ref="L45:L46" si="6">IF(J45=50,"/",IF(J45=51,"/",IF(J45=52,"/",IF(J45=53,"/",IF(J45=54,"/",IF(J45=55,"/",IF(J45=56,"/",IF(J45=57,"/",IF(J45=58,"/",IF(J45=59,"/",IF(J45=60,"/",IF(J45=61,"/",IF(J45=62,"/",IF(J45=63,"/",IF(J45=64,"/"," ")))))))))))))))</f>
        <v xml:space="preserve"> </v>
      </c>
      <c r="M45" s="184" t="str">
        <f t="shared" ref="M45:M46" si="7">IF(J45=40,"/",IF(J45=41,"/",IF(J45=42,"/",IF(J45=43,"/",IF(J45=44,"/",IF(J45=45,"/",IF(J45=46,"/",IF(J45=47,"/",IF(J45=48,"/",IF(J45=49,"/"," "))))))))))</f>
        <v xml:space="preserve"> </v>
      </c>
      <c r="N45" s="185" t="str">
        <f t="shared" ref="N45:N46" si="8">IF(J45&lt;40,"/"," ")</f>
        <v>/</v>
      </c>
    </row>
    <row r="46" spans="1:14" ht="16.350000000000001" customHeight="1" x14ac:dyDescent="0.35">
      <c r="A46" s="180">
        <v>42</v>
      </c>
      <c r="B46" s="191">
        <f>('ลักษณะอันพึงประสงค์ 1'!B46+'ลักษณะอันพึงประสงค์ 2'!B46)/2</f>
        <v>0</v>
      </c>
      <c r="C46" s="191">
        <f>('ลักษณะอันพึงประสงค์ 1'!C46+'ลักษณะอันพึงประสงค์ 2'!C46)/2</f>
        <v>0</v>
      </c>
      <c r="D46" s="191">
        <f>('ลักษณะอันพึงประสงค์ 1'!D46+'ลักษณะอันพึงประสงค์ 2'!D46)/2</f>
        <v>0</v>
      </c>
      <c r="E46" s="191">
        <f>('ลักษณะอันพึงประสงค์ 1'!E46+'ลักษณะอันพึงประสงค์ 2'!E46)/2</f>
        <v>0</v>
      </c>
      <c r="F46" s="191">
        <f>('ลักษณะอันพึงประสงค์ 1'!F46+'ลักษณะอันพึงประสงค์ 2'!F46)/2</f>
        <v>0</v>
      </c>
      <c r="G46" s="191">
        <f>('ลักษณะอันพึงประสงค์ 1'!G46+'ลักษณะอันพึงประสงค์ 2'!G46)/2</f>
        <v>0</v>
      </c>
      <c r="H46" s="191">
        <f>('ลักษณะอันพึงประสงค์ 1'!H46+'ลักษณะอันพึงประสงค์ 2'!H46)/2</f>
        <v>0</v>
      </c>
      <c r="I46" s="191">
        <f>('ลักษณะอันพึงประสงค์ 1'!I46+'ลักษณะอันพึงประสงค์ 2'!I46)/2</f>
        <v>0</v>
      </c>
      <c r="J46" s="192">
        <f t="shared" si="1"/>
        <v>0</v>
      </c>
      <c r="K46" s="182" t="str">
        <f t="shared" si="5"/>
        <v xml:space="preserve"> </v>
      </c>
      <c r="L46" s="183" t="str">
        <f t="shared" si="6"/>
        <v xml:space="preserve"> </v>
      </c>
      <c r="M46" s="184" t="str">
        <f t="shared" si="7"/>
        <v xml:space="preserve"> </v>
      </c>
      <c r="N46" s="185" t="str">
        <f t="shared" si="8"/>
        <v>/</v>
      </c>
    </row>
  </sheetData>
  <sheetProtection password="CC2F" sheet="1" objects="1" scenarios="1"/>
  <mergeCells count="16">
    <mergeCell ref="A1:N1"/>
    <mergeCell ref="A2:A4"/>
    <mergeCell ref="B2:B3"/>
    <mergeCell ref="C2:C3"/>
    <mergeCell ref="D2:D3"/>
    <mergeCell ref="E2:E3"/>
    <mergeCell ref="F2:F3"/>
    <mergeCell ref="G2:G3"/>
    <mergeCell ref="H2:H3"/>
    <mergeCell ref="I2:I3"/>
    <mergeCell ref="K2:N2"/>
    <mergeCell ref="J3:J4"/>
    <mergeCell ref="K3:K4"/>
    <mergeCell ref="L3:L4"/>
    <mergeCell ref="M3:M4"/>
    <mergeCell ref="N3:N4"/>
  </mergeCells>
  <pageMargins left="0.31496062992125984" right="0.11811023622047245" top="0.15748031496062992" bottom="0.15748031496062992" header="0.31496062992125984" footer="0.31496062992125984"/>
  <pageSetup paperSize="9" orientation="portrait" horizontalDpi="0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A1:J47"/>
  <sheetViews>
    <sheetView view="pageBreakPreview" zoomScaleNormal="100" zoomScaleSheetLayoutView="100" workbookViewId="0">
      <selection activeCell="B5" sqref="B5:E5"/>
    </sheetView>
  </sheetViews>
  <sheetFormatPr defaultRowHeight="14.25" x14ac:dyDescent="0.2"/>
  <cols>
    <col min="1" max="1" width="4.125" style="186" bestFit="1" customWidth="1"/>
    <col min="2" max="2" width="16" style="186" customWidth="1"/>
    <col min="3" max="3" width="18.25" style="186" customWidth="1"/>
    <col min="4" max="4" width="13.5" style="186" customWidth="1"/>
    <col min="5" max="5" width="9.625" style="186" customWidth="1"/>
    <col min="6" max="6" width="5.25" style="186" customWidth="1"/>
    <col min="7" max="10" width="6.625" style="186" customWidth="1"/>
    <col min="11" max="16384" width="9" style="186"/>
  </cols>
  <sheetData>
    <row r="1" spans="1:10" ht="21" x14ac:dyDescent="0.35">
      <c r="A1" s="450" t="s">
        <v>152</v>
      </c>
      <c r="B1" s="450"/>
      <c r="C1" s="450"/>
      <c r="D1" s="450"/>
      <c r="E1" s="450"/>
      <c r="F1" s="450"/>
      <c r="G1" s="450"/>
      <c r="H1" s="450"/>
      <c r="I1" s="450"/>
      <c r="J1" s="450"/>
    </row>
    <row r="2" spans="1:10" ht="18.75" customHeight="1" x14ac:dyDescent="0.3">
      <c r="A2" s="451" t="s">
        <v>30</v>
      </c>
      <c r="B2" s="454" t="s">
        <v>153</v>
      </c>
      <c r="C2" s="420" t="s">
        <v>154</v>
      </c>
      <c r="D2" s="420" t="s">
        <v>155</v>
      </c>
      <c r="E2" s="420" t="s">
        <v>156</v>
      </c>
      <c r="F2" s="178" t="s">
        <v>51</v>
      </c>
      <c r="G2" s="453" t="s">
        <v>146</v>
      </c>
      <c r="H2" s="453"/>
      <c r="I2" s="453"/>
      <c r="J2" s="453"/>
    </row>
    <row r="3" spans="1:10" ht="47.25" customHeight="1" x14ac:dyDescent="0.2">
      <c r="A3" s="451"/>
      <c r="B3" s="455"/>
      <c r="C3" s="420"/>
      <c r="D3" s="420"/>
      <c r="E3" s="420"/>
      <c r="F3" s="451">
        <v>100</v>
      </c>
      <c r="G3" s="452" t="s">
        <v>157</v>
      </c>
      <c r="H3" s="452" t="s">
        <v>158</v>
      </c>
      <c r="I3" s="452" t="s">
        <v>159</v>
      </c>
      <c r="J3" s="452" t="s">
        <v>160</v>
      </c>
    </row>
    <row r="4" spans="1:10" ht="18" customHeight="1" x14ac:dyDescent="0.3">
      <c r="A4" s="451"/>
      <c r="B4" s="180">
        <v>25</v>
      </c>
      <c r="C4" s="180">
        <v>25</v>
      </c>
      <c r="D4" s="180">
        <v>25</v>
      </c>
      <c r="E4" s="180">
        <v>25</v>
      </c>
      <c r="F4" s="451"/>
      <c r="G4" s="452"/>
      <c r="H4" s="452"/>
      <c r="I4" s="452"/>
      <c r="J4" s="452"/>
    </row>
    <row r="5" spans="1:10" ht="16.5" customHeight="1" x14ac:dyDescent="0.3">
      <c r="A5" s="180">
        <v>1</v>
      </c>
      <c r="B5" s="180"/>
      <c r="C5" s="180"/>
      <c r="D5" s="180"/>
      <c r="E5" s="180"/>
      <c r="F5" s="181">
        <f t="shared" ref="F5:F46" si="0">SUM(B5:E5)</f>
        <v>0</v>
      </c>
      <c r="G5" s="182" t="str">
        <f>IF(F5&gt;79,"/"," ")</f>
        <v xml:space="preserve"> </v>
      </c>
      <c r="H5" s="183" t="str">
        <f>IF(F5=69,"/",IF(F5=70,"/",IF(F5=71,"/",IF(F5=72,"/",IF(F5=73,"/",IF(F5=74,"/",IF(F5=75,"/",IF(F5=76,"/",IF(F5=77,"/",IF(F5=78,"/",IF(F5=79,"/"," ")))))))))))</f>
        <v xml:space="preserve"> </v>
      </c>
      <c r="I5" s="184" t="str">
        <f>IF(F5=50,"/",IF(F5=51,"/",IF(F5=52,"/",IF(F5=53,"/",IF(F5=54,"/",IF(F5=55,"/",IF(F5=56,"/",IF(F5=57,"/",IF(F5=58,"/",IF(F5=59,"/",IF(F5=60,"/",IF(F5=61,"/",IF(F5=62,"/",IF(F5=63,"/",IF(F5=64,"/",IF(F5=65,"/",IF(F5=66,"/",IF(F5=67,"/",IF(F5=68,"/"," ")))))))))))))))))))</f>
        <v xml:space="preserve"> </v>
      </c>
      <c r="J5" s="185" t="str">
        <f>IF(F5&lt;50,"/"," ")</f>
        <v>/</v>
      </c>
    </row>
    <row r="6" spans="1:10" ht="16.5" customHeight="1" x14ac:dyDescent="0.3">
      <c r="A6" s="180">
        <v>2</v>
      </c>
      <c r="B6" s="180"/>
      <c r="C6" s="180"/>
      <c r="D6" s="180"/>
      <c r="E6" s="180"/>
      <c r="F6" s="181">
        <f t="shared" si="0"/>
        <v>0</v>
      </c>
      <c r="G6" s="182" t="str">
        <f t="shared" ref="G6:G46" si="1">IF(F6&gt;79,"/"," ")</f>
        <v xml:space="preserve"> </v>
      </c>
      <c r="H6" s="183" t="str">
        <f t="shared" ref="H6:H46" si="2">IF(F6=69,"/",IF(F6=70,"/",IF(F6=71,"/",IF(F6=72,"/",IF(F6=73,"/",IF(F6=74,"/",IF(F6=75,"/",IF(F6=76,"/",IF(F6=77,"/",IF(F6=78,"/",IF(F6=79,"/"," ")))))))))))</f>
        <v xml:space="preserve"> </v>
      </c>
      <c r="I6" s="184" t="str">
        <f t="shared" ref="I6:I46" si="3">IF(F6=50,"/",IF(F6=51,"/",IF(F6=52,"/",IF(F6=53,"/",IF(F6=54,"/",IF(F6=55,"/",IF(F6=56,"/",IF(F6=57,"/",IF(F6=58,"/",IF(F6=59,"/",IF(F6=60,"/",IF(F6=61,"/",IF(F6=62,"/",IF(F6=63,"/",IF(F6=64,"/",IF(F6=65,"/",IF(F6=66,"/",IF(F6=67,"/",IF(F6=68,"/"," ")))))))))))))))))))</f>
        <v xml:space="preserve"> </v>
      </c>
      <c r="J6" s="185" t="str">
        <f t="shared" ref="J6:J46" si="4">IF(F6&lt;50,"/"," ")</f>
        <v>/</v>
      </c>
    </row>
    <row r="7" spans="1:10" ht="16.5" customHeight="1" x14ac:dyDescent="0.3">
      <c r="A7" s="180">
        <v>3</v>
      </c>
      <c r="B7" s="180"/>
      <c r="C7" s="180"/>
      <c r="D7" s="180"/>
      <c r="E7" s="180"/>
      <c r="F7" s="181">
        <f t="shared" si="0"/>
        <v>0</v>
      </c>
      <c r="G7" s="182" t="str">
        <f t="shared" si="1"/>
        <v xml:space="preserve"> </v>
      </c>
      <c r="H7" s="183" t="str">
        <f t="shared" si="2"/>
        <v xml:space="preserve"> </v>
      </c>
      <c r="I7" s="184" t="str">
        <f t="shared" si="3"/>
        <v xml:space="preserve"> </v>
      </c>
      <c r="J7" s="185" t="str">
        <f t="shared" si="4"/>
        <v>/</v>
      </c>
    </row>
    <row r="8" spans="1:10" ht="16.5" customHeight="1" x14ac:dyDescent="0.3">
      <c r="A8" s="180">
        <v>4</v>
      </c>
      <c r="B8" s="180"/>
      <c r="C8" s="180"/>
      <c r="D8" s="180"/>
      <c r="E8" s="180"/>
      <c r="F8" s="181">
        <f t="shared" si="0"/>
        <v>0</v>
      </c>
      <c r="G8" s="182" t="str">
        <f t="shared" si="1"/>
        <v xml:space="preserve"> </v>
      </c>
      <c r="H8" s="183" t="str">
        <f t="shared" si="2"/>
        <v xml:space="preserve"> </v>
      </c>
      <c r="I8" s="184" t="str">
        <f t="shared" si="3"/>
        <v xml:space="preserve"> </v>
      </c>
      <c r="J8" s="185" t="str">
        <f t="shared" si="4"/>
        <v>/</v>
      </c>
    </row>
    <row r="9" spans="1:10" ht="16.5" customHeight="1" x14ac:dyDescent="0.3">
      <c r="A9" s="180">
        <v>5</v>
      </c>
      <c r="B9" s="180"/>
      <c r="C9" s="180"/>
      <c r="D9" s="180"/>
      <c r="E9" s="180"/>
      <c r="F9" s="181">
        <f t="shared" si="0"/>
        <v>0</v>
      </c>
      <c r="G9" s="182" t="str">
        <f t="shared" si="1"/>
        <v xml:space="preserve"> </v>
      </c>
      <c r="H9" s="183" t="str">
        <f t="shared" si="2"/>
        <v xml:space="preserve"> </v>
      </c>
      <c r="I9" s="184" t="str">
        <f t="shared" si="3"/>
        <v xml:space="preserve"> </v>
      </c>
      <c r="J9" s="185" t="str">
        <f t="shared" si="4"/>
        <v>/</v>
      </c>
    </row>
    <row r="10" spans="1:10" ht="16.5" customHeight="1" x14ac:dyDescent="0.3">
      <c r="A10" s="180">
        <v>6</v>
      </c>
      <c r="B10" s="180"/>
      <c r="C10" s="180"/>
      <c r="D10" s="180"/>
      <c r="E10" s="180"/>
      <c r="F10" s="181">
        <f t="shared" si="0"/>
        <v>0</v>
      </c>
      <c r="G10" s="182" t="str">
        <f t="shared" si="1"/>
        <v xml:space="preserve"> </v>
      </c>
      <c r="H10" s="183" t="str">
        <f t="shared" si="2"/>
        <v xml:space="preserve"> </v>
      </c>
      <c r="I10" s="184" t="str">
        <f t="shared" si="3"/>
        <v xml:space="preserve"> </v>
      </c>
      <c r="J10" s="185" t="str">
        <f t="shared" si="4"/>
        <v>/</v>
      </c>
    </row>
    <row r="11" spans="1:10" ht="16.5" customHeight="1" x14ac:dyDescent="0.3">
      <c r="A11" s="180">
        <v>7</v>
      </c>
      <c r="B11" s="180"/>
      <c r="C11" s="180"/>
      <c r="D11" s="180"/>
      <c r="E11" s="180"/>
      <c r="F11" s="181">
        <f t="shared" si="0"/>
        <v>0</v>
      </c>
      <c r="G11" s="182" t="str">
        <f t="shared" si="1"/>
        <v xml:space="preserve"> </v>
      </c>
      <c r="H11" s="183" t="str">
        <f t="shared" si="2"/>
        <v xml:space="preserve"> </v>
      </c>
      <c r="I11" s="184" t="str">
        <f t="shared" si="3"/>
        <v xml:space="preserve"> </v>
      </c>
      <c r="J11" s="185" t="str">
        <f t="shared" si="4"/>
        <v>/</v>
      </c>
    </row>
    <row r="12" spans="1:10" ht="16.5" customHeight="1" x14ac:dyDescent="0.3">
      <c r="A12" s="180">
        <v>8</v>
      </c>
      <c r="B12" s="180"/>
      <c r="C12" s="180"/>
      <c r="D12" s="180"/>
      <c r="E12" s="180"/>
      <c r="F12" s="181">
        <f t="shared" si="0"/>
        <v>0</v>
      </c>
      <c r="G12" s="182" t="str">
        <f t="shared" si="1"/>
        <v xml:space="preserve"> </v>
      </c>
      <c r="H12" s="183" t="str">
        <f t="shared" si="2"/>
        <v xml:space="preserve"> </v>
      </c>
      <c r="I12" s="184" t="str">
        <f t="shared" si="3"/>
        <v xml:space="preserve"> </v>
      </c>
      <c r="J12" s="185" t="str">
        <f t="shared" si="4"/>
        <v>/</v>
      </c>
    </row>
    <row r="13" spans="1:10" ht="16.5" customHeight="1" x14ac:dyDescent="0.3">
      <c r="A13" s="180">
        <v>9</v>
      </c>
      <c r="B13" s="180"/>
      <c r="C13" s="180"/>
      <c r="D13" s="180"/>
      <c r="E13" s="180"/>
      <c r="F13" s="181">
        <f t="shared" si="0"/>
        <v>0</v>
      </c>
      <c r="G13" s="182" t="str">
        <f t="shared" si="1"/>
        <v xml:space="preserve"> </v>
      </c>
      <c r="H13" s="183" t="str">
        <f t="shared" si="2"/>
        <v xml:space="preserve"> </v>
      </c>
      <c r="I13" s="184" t="str">
        <f t="shared" si="3"/>
        <v xml:space="preserve"> </v>
      </c>
      <c r="J13" s="185" t="str">
        <f t="shared" si="4"/>
        <v>/</v>
      </c>
    </row>
    <row r="14" spans="1:10" ht="16.5" customHeight="1" x14ac:dyDescent="0.3">
      <c r="A14" s="180">
        <v>10</v>
      </c>
      <c r="B14" s="180"/>
      <c r="C14" s="180"/>
      <c r="D14" s="180"/>
      <c r="E14" s="180"/>
      <c r="F14" s="181">
        <f t="shared" si="0"/>
        <v>0</v>
      </c>
      <c r="G14" s="182" t="str">
        <f t="shared" si="1"/>
        <v xml:space="preserve"> </v>
      </c>
      <c r="H14" s="183" t="str">
        <f t="shared" si="2"/>
        <v xml:space="preserve"> </v>
      </c>
      <c r="I14" s="184" t="str">
        <f t="shared" si="3"/>
        <v xml:space="preserve"> </v>
      </c>
      <c r="J14" s="185" t="str">
        <f t="shared" si="4"/>
        <v>/</v>
      </c>
    </row>
    <row r="15" spans="1:10" ht="16.5" customHeight="1" x14ac:dyDescent="0.3">
      <c r="A15" s="180">
        <v>11</v>
      </c>
      <c r="B15" s="180"/>
      <c r="C15" s="180"/>
      <c r="D15" s="180"/>
      <c r="E15" s="180"/>
      <c r="F15" s="181">
        <f t="shared" si="0"/>
        <v>0</v>
      </c>
      <c r="G15" s="182" t="str">
        <f t="shared" si="1"/>
        <v xml:space="preserve"> </v>
      </c>
      <c r="H15" s="183" t="str">
        <f t="shared" si="2"/>
        <v xml:space="preserve"> </v>
      </c>
      <c r="I15" s="184" t="str">
        <f t="shared" si="3"/>
        <v xml:space="preserve"> </v>
      </c>
      <c r="J15" s="185" t="str">
        <f t="shared" si="4"/>
        <v>/</v>
      </c>
    </row>
    <row r="16" spans="1:10" ht="16.5" customHeight="1" x14ac:dyDescent="0.3">
      <c r="A16" s="180">
        <v>12</v>
      </c>
      <c r="B16" s="180"/>
      <c r="C16" s="180"/>
      <c r="D16" s="180"/>
      <c r="E16" s="180"/>
      <c r="F16" s="181">
        <f t="shared" si="0"/>
        <v>0</v>
      </c>
      <c r="G16" s="182" t="str">
        <f t="shared" si="1"/>
        <v xml:space="preserve"> </v>
      </c>
      <c r="H16" s="183" t="str">
        <f t="shared" si="2"/>
        <v xml:space="preserve"> </v>
      </c>
      <c r="I16" s="184" t="str">
        <f t="shared" si="3"/>
        <v xml:space="preserve"> </v>
      </c>
      <c r="J16" s="185" t="str">
        <f t="shared" si="4"/>
        <v>/</v>
      </c>
    </row>
    <row r="17" spans="1:10" ht="16.5" customHeight="1" x14ac:dyDescent="0.3">
      <c r="A17" s="180">
        <v>13</v>
      </c>
      <c r="B17" s="180"/>
      <c r="C17" s="180"/>
      <c r="D17" s="180"/>
      <c r="E17" s="180"/>
      <c r="F17" s="181">
        <f t="shared" si="0"/>
        <v>0</v>
      </c>
      <c r="G17" s="182" t="str">
        <f t="shared" si="1"/>
        <v xml:space="preserve"> </v>
      </c>
      <c r="H17" s="183" t="str">
        <f t="shared" si="2"/>
        <v xml:space="preserve"> </v>
      </c>
      <c r="I17" s="184" t="str">
        <f t="shared" si="3"/>
        <v xml:space="preserve"> </v>
      </c>
      <c r="J17" s="185" t="str">
        <f t="shared" si="4"/>
        <v>/</v>
      </c>
    </row>
    <row r="18" spans="1:10" ht="16.5" customHeight="1" x14ac:dyDescent="0.3">
      <c r="A18" s="180">
        <v>14</v>
      </c>
      <c r="B18" s="180"/>
      <c r="C18" s="180"/>
      <c r="D18" s="180"/>
      <c r="E18" s="180"/>
      <c r="F18" s="181">
        <f t="shared" si="0"/>
        <v>0</v>
      </c>
      <c r="G18" s="182" t="str">
        <f t="shared" si="1"/>
        <v xml:space="preserve"> </v>
      </c>
      <c r="H18" s="183" t="str">
        <f t="shared" si="2"/>
        <v xml:space="preserve"> </v>
      </c>
      <c r="I18" s="184" t="str">
        <f t="shared" si="3"/>
        <v xml:space="preserve"> </v>
      </c>
      <c r="J18" s="185" t="str">
        <f t="shared" si="4"/>
        <v>/</v>
      </c>
    </row>
    <row r="19" spans="1:10" ht="16.5" customHeight="1" x14ac:dyDescent="0.3">
      <c r="A19" s="180">
        <v>15</v>
      </c>
      <c r="B19" s="180"/>
      <c r="C19" s="180"/>
      <c r="D19" s="180"/>
      <c r="E19" s="180"/>
      <c r="F19" s="181">
        <f t="shared" si="0"/>
        <v>0</v>
      </c>
      <c r="G19" s="182" t="str">
        <f t="shared" si="1"/>
        <v xml:space="preserve"> </v>
      </c>
      <c r="H19" s="183" t="str">
        <f t="shared" si="2"/>
        <v xml:space="preserve"> </v>
      </c>
      <c r="I19" s="184" t="str">
        <f t="shared" si="3"/>
        <v xml:space="preserve"> </v>
      </c>
      <c r="J19" s="185" t="str">
        <f t="shared" si="4"/>
        <v>/</v>
      </c>
    </row>
    <row r="20" spans="1:10" ht="16.5" customHeight="1" x14ac:dyDescent="0.3">
      <c r="A20" s="180">
        <v>16</v>
      </c>
      <c r="B20" s="180"/>
      <c r="C20" s="180"/>
      <c r="D20" s="180"/>
      <c r="E20" s="180"/>
      <c r="F20" s="181">
        <f t="shared" si="0"/>
        <v>0</v>
      </c>
      <c r="G20" s="182" t="str">
        <f t="shared" si="1"/>
        <v xml:space="preserve"> </v>
      </c>
      <c r="H20" s="183" t="str">
        <f t="shared" si="2"/>
        <v xml:space="preserve"> </v>
      </c>
      <c r="I20" s="184" t="str">
        <f t="shared" si="3"/>
        <v xml:space="preserve"> </v>
      </c>
      <c r="J20" s="185" t="str">
        <f t="shared" si="4"/>
        <v>/</v>
      </c>
    </row>
    <row r="21" spans="1:10" ht="16.5" customHeight="1" x14ac:dyDescent="0.3">
      <c r="A21" s="180">
        <v>17</v>
      </c>
      <c r="B21" s="180"/>
      <c r="C21" s="180"/>
      <c r="D21" s="180"/>
      <c r="E21" s="180"/>
      <c r="F21" s="181">
        <f t="shared" si="0"/>
        <v>0</v>
      </c>
      <c r="G21" s="182" t="str">
        <f t="shared" si="1"/>
        <v xml:space="preserve"> </v>
      </c>
      <c r="H21" s="183" t="str">
        <f t="shared" si="2"/>
        <v xml:space="preserve"> </v>
      </c>
      <c r="I21" s="184" t="str">
        <f t="shared" si="3"/>
        <v xml:space="preserve"> </v>
      </c>
      <c r="J21" s="185" t="str">
        <f t="shared" si="4"/>
        <v>/</v>
      </c>
    </row>
    <row r="22" spans="1:10" ht="16.5" customHeight="1" x14ac:dyDescent="0.3">
      <c r="A22" s="180">
        <v>18</v>
      </c>
      <c r="B22" s="180"/>
      <c r="C22" s="180"/>
      <c r="D22" s="180"/>
      <c r="E22" s="180"/>
      <c r="F22" s="181">
        <f t="shared" si="0"/>
        <v>0</v>
      </c>
      <c r="G22" s="182" t="str">
        <f t="shared" si="1"/>
        <v xml:space="preserve"> </v>
      </c>
      <c r="H22" s="183" t="str">
        <f t="shared" si="2"/>
        <v xml:space="preserve"> </v>
      </c>
      <c r="I22" s="184" t="str">
        <f t="shared" si="3"/>
        <v xml:space="preserve"> </v>
      </c>
      <c r="J22" s="185" t="str">
        <f t="shared" si="4"/>
        <v>/</v>
      </c>
    </row>
    <row r="23" spans="1:10" ht="16.5" customHeight="1" x14ac:dyDescent="0.3">
      <c r="A23" s="180">
        <v>19</v>
      </c>
      <c r="B23" s="180"/>
      <c r="C23" s="180"/>
      <c r="D23" s="180"/>
      <c r="E23" s="180"/>
      <c r="F23" s="181">
        <f t="shared" si="0"/>
        <v>0</v>
      </c>
      <c r="G23" s="182" t="str">
        <f t="shared" si="1"/>
        <v xml:space="preserve"> </v>
      </c>
      <c r="H23" s="183" t="str">
        <f t="shared" si="2"/>
        <v xml:space="preserve"> </v>
      </c>
      <c r="I23" s="184" t="str">
        <f t="shared" si="3"/>
        <v xml:space="preserve"> </v>
      </c>
      <c r="J23" s="185" t="str">
        <f t="shared" si="4"/>
        <v>/</v>
      </c>
    </row>
    <row r="24" spans="1:10" ht="16.5" customHeight="1" x14ac:dyDescent="0.3">
      <c r="A24" s="180">
        <v>20</v>
      </c>
      <c r="B24" s="180"/>
      <c r="C24" s="180"/>
      <c r="D24" s="180"/>
      <c r="E24" s="180"/>
      <c r="F24" s="181">
        <f t="shared" si="0"/>
        <v>0</v>
      </c>
      <c r="G24" s="182" t="str">
        <f t="shared" si="1"/>
        <v xml:space="preserve"> </v>
      </c>
      <c r="H24" s="183" t="str">
        <f t="shared" si="2"/>
        <v xml:space="preserve"> </v>
      </c>
      <c r="I24" s="184" t="str">
        <f t="shared" si="3"/>
        <v xml:space="preserve"> </v>
      </c>
      <c r="J24" s="185" t="str">
        <f t="shared" si="4"/>
        <v>/</v>
      </c>
    </row>
    <row r="25" spans="1:10" ht="16.5" customHeight="1" x14ac:dyDescent="0.3">
      <c r="A25" s="180">
        <v>21</v>
      </c>
      <c r="B25" s="180"/>
      <c r="C25" s="180"/>
      <c r="D25" s="180"/>
      <c r="E25" s="180"/>
      <c r="F25" s="181">
        <f t="shared" si="0"/>
        <v>0</v>
      </c>
      <c r="G25" s="182" t="str">
        <f t="shared" si="1"/>
        <v xml:space="preserve"> </v>
      </c>
      <c r="H25" s="183" t="str">
        <f t="shared" si="2"/>
        <v xml:space="preserve"> </v>
      </c>
      <c r="I25" s="184" t="str">
        <f t="shared" si="3"/>
        <v xml:space="preserve"> </v>
      </c>
      <c r="J25" s="185" t="str">
        <f t="shared" si="4"/>
        <v>/</v>
      </c>
    </row>
    <row r="26" spans="1:10" ht="16.5" customHeight="1" x14ac:dyDescent="0.3">
      <c r="A26" s="180">
        <v>22</v>
      </c>
      <c r="B26" s="180"/>
      <c r="C26" s="180"/>
      <c r="D26" s="180"/>
      <c r="E26" s="180"/>
      <c r="F26" s="181">
        <f t="shared" si="0"/>
        <v>0</v>
      </c>
      <c r="G26" s="182" t="str">
        <f t="shared" si="1"/>
        <v xml:space="preserve"> </v>
      </c>
      <c r="H26" s="183" t="str">
        <f t="shared" si="2"/>
        <v xml:space="preserve"> </v>
      </c>
      <c r="I26" s="184" t="str">
        <f t="shared" si="3"/>
        <v xml:space="preserve"> </v>
      </c>
      <c r="J26" s="185" t="str">
        <f t="shared" si="4"/>
        <v>/</v>
      </c>
    </row>
    <row r="27" spans="1:10" ht="16.5" customHeight="1" x14ac:dyDescent="0.3">
      <c r="A27" s="180">
        <v>23</v>
      </c>
      <c r="B27" s="180"/>
      <c r="C27" s="180"/>
      <c r="D27" s="180"/>
      <c r="E27" s="180"/>
      <c r="F27" s="181">
        <f t="shared" si="0"/>
        <v>0</v>
      </c>
      <c r="G27" s="182" t="str">
        <f t="shared" si="1"/>
        <v xml:space="preserve"> </v>
      </c>
      <c r="H27" s="183" t="str">
        <f t="shared" si="2"/>
        <v xml:space="preserve"> </v>
      </c>
      <c r="I27" s="184" t="str">
        <f t="shared" si="3"/>
        <v xml:space="preserve"> </v>
      </c>
      <c r="J27" s="185" t="str">
        <f t="shared" si="4"/>
        <v>/</v>
      </c>
    </row>
    <row r="28" spans="1:10" ht="16.5" customHeight="1" x14ac:dyDescent="0.3">
      <c r="A28" s="180">
        <v>24</v>
      </c>
      <c r="B28" s="180"/>
      <c r="C28" s="180"/>
      <c r="D28" s="180"/>
      <c r="E28" s="180"/>
      <c r="F28" s="181">
        <f t="shared" si="0"/>
        <v>0</v>
      </c>
      <c r="G28" s="182" t="str">
        <f t="shared" si="1"/>
        <v xml:space="preserve"> </v>
      </c>
      <c r="H28" s="183" t="str">
        <f t="shared" si="2"/>
        <v xml:space="preserve"> </v>
      </c>
      <c r="I28" s="184" t="str">
        <f t="shared" si="3"/>
        <v xml:space="preserve"> </v>
      </c>
      <c r="J28" s="185" t="str">
        <f t="shared" si="4"/>
        <v>/</v>
      </c>
    </row>
    <row r="29" spans="1:10" ht="16.5" customHeight="1" x14ac:dyDescent="0.3">
      <c r="A29" s="180">
        <v>25</v>
      </c>
      <c r="B29" s="180"/>
      <c r="C29" s="180"/>
      <c r="D29" s="180"/>
      <c r="E29" s="180"/>
      <c r="F29" s="181">
        <f t="shared" si="0"/>
        <v>0</v>
      </c>
      <c r="G29" s="182" t="str">
        <f t="shared" si="1"/>
        <v xml:space="preserve"> </v>
      </c>
      <c r="H29" s="183" t="str">
        <f t="shared" si="2"/>
        <v xml:space="preserve"> </v>
      </c>
      <c r="I29" s="184" t="str">
        <f t="shared" si="3"/>
        <v xml:space="preserve"> </v>
      </c>
      <c r="J29" s="185" t="str">
        <f t="shared" si="4"/>
        <v>/</v>
      </c>
    </row>
    <row r="30" spans="1:10" ht="16.5" customHeight="1" x14ac:dyDescent="0.3">
      <c r="A30" s="180">
        <v>26</v>
      </c>
      <c r="B30" s="180"/>
      <c r="C30" s="180"/>
      <c r="D30" s="180"/>
      <c r="E30" s="180"/>
      <c r="F30" s="181">
        <f t="shared" si="0"/>
        <v>0</v>
      </c>
      <c r="G30" s="182" t="str">
        <f t="shared" si="1"/>
        <v xml:space="preserve"> </v>
      </c>
      <c r="H30" s="183" t="str">
        <f t="shared" si="2"/>
        <v xml:space="preserve"> </v>
      </c>
      <c r="I30" s="184" t="str">
        <f t="shared" si="3"/>
        <v xml:space="preserve"> </v>
      </c>
      <c r="J30" s="185" t="str">
        <f t="shared" si="4"/>
        <v>/</v>
      </c>
    </row>
    <row r="31" spans="1:10" ht="16.5" customHeight="1" x14ac:dyDescent="0.3">
      <c r="A31" s="180">
        <v>27</v>
      </c>
      <c r="B31" s="180"/>
      <c r="C31" s="180"/>
      <c r="D31" s="180"/>
      <c r="E31" s="180"/>
      <c r="F31" s="181">
        <f t="shared" si="0"/>
        <v>0</v>
      </c>
      <c r="G31" s="182" t="str">
        <f t="shared" si="1"/>
        <v xml:space="preserve"> </v>
      </c>
      <c r="H31" s="183" t="str">
        <f t="shared" si="2"/>
        <v xml:space="preserve"> </v>
      </c>
      <c r="I31" s="184" t="str">
        <f t="shared" si="3"/>
        <v xml:space="preserve"> </v>
      </c>
      <c r="J31" s="185" t="str">
        <f t="shared" si="4"/>
        <v>/</v>
      </c>
    </row>
    <row r="32" spans="1:10" ht="16.5" customHeight="1" x14ac:dyDescent="0.3">
      <c r="A32" s="180">
        <v>28</v>
      </c>
      <c r="B32" s="180"/>
      <c r="C32" s="180"/>
      <c r="D32" s="180"/>
      <c r="E32" s="180"/>
      <c r="F32" s="181">
        <f t="shared" si="0"/>
        <v>0</v>
      </c>
      <c r="G32" s="182" t="str">
        <f t="shared" si="1"/>
        <v xml:space="preserve"> </v>
      </c>
      <c r="H32" s="183" t="str">
        <f t="shared" si="2"/>
        <v xml:space="preserve"> </v>
      </c>
      <c r="I32" s="184" t="str">
        <f t="shared" si="3"/>
        <v xml:space="preserve"> </v>
      </c>
      <c r="J32" s="185" t="str">
        <f t="shared" si="4"/>
        <v>/</v>
      </c>
    </row>
    <row r="33" spans="1:10" ht="16.5" customHeight="1" x14ac:dyDescent="0.3">
      <c r="A33" s="180">
        <v>29</v>
      </c>
      <c r="B33" s="180"/>
      <c r="C33" s="180"/>
      <c r="D33" s="180"/>
      <c r="E33" s="180"/>
      <c r="F33" s="181">
        <f t="shared" si="0"/>
        <v>0</v>
      </c>
      <c r="G33" s="182" t="str">
        <f t="shared" si="1"/>
        <v xml:space="preserve"> </v>
      </c>
      <c r="H33" s="183" t="str">
        <f t="shared" si="2"/>
        <v xml:space="preserve"> </v>
      </c>
      <c r="I33" s="184" t="str">
        <f t="shared" si="3"/>
        <v xml:space="preserve"> </v>
      </c>
      <c r="J33" s="185" t="str">
        <f t="shared" si="4"/>
        <v>/</v>
      </c>
    </row>
    <row r="34" spans="1:10" ht="16.5" customHeight="1" x14ac:dyDescent="0.3">
      <c r="A34" s="180">
        <v>30</v>
      </c>
      <c r="B34" s="180"/>
      <c r="C34" s="180"/>
      <c r="D34" s="180"/>
      <c r="E34" s="180"/>
      <c r="F34" s="181">
        <f t="shared" si="0"/>
        <v>0</v>
      </c>
      <c r="G34" s="182" t="str">
        <f t="shared" si="1"/>
        <v xml:space="preserve"> </v>
      </c>
      <c r="H34" s="183" t="str">
        <f t="shared" si="2"/>
        <v xml:space="preserve"> </v>
      </c>
      <c r="I34" s="184" t="str">
        <f t="shared" si="3"/>
        <v xml:space="preserve"> </v>
      </c>
      <c r="J34" s="185" t="str">
        <f t="shared" si="4"/>
        <v>/</v>
      </c>
    </row>
    <row r="35" spans="1:10" ht="16.5" customHeight="1" x14ac:dyDescent="0.3">
      <c r="A35" s="180">
        <v>31</v>
      </c>
      <c r="B35" s="180"/>
      <c r="C35" s="180"/>
      <c r="D35" s="180"/>
      <c r="E35" s="180"/>
      <c r="F35" s="181">
        <f t="shared" si="0"/>
        <v>0</v>
      </c>
      <c r="G35" s="182" t="str">
        <f t="shared" si="1"/>
        <v xml:space="preserve"> </v>
      </c>
      <c r="H35" s="183" t="str">
        <f t="shared" si="2"/>
        <v xml:space="preserve"> </v>
      </c>
      <c r="I35" s="184" t="str">
        <f t="shared" si="3"/>
        <v xml:space="preserve"> </v>
      </c>
      <c r="J35" s="185" t="str">
        <f t="shared" si="4"/>
        <v>/</v>
      </c>
    </row>
    <row r="36" spans="1:10" ht="16.5" customHeight="1" x14ac:dyDescent="0.3">
      <c r="A36" s="180">
        <v>32</v>
      </c>
      <c r="B36" s="180"/>
      <c r="C36" s="180"/>
      <c r="D36" s="180"/>
      <c r="E36" s="180"/>
      <c r="F36" s="181">
        <f t="shared" si="0"/>
        <v>0</v>
      </c>
      <c r="G36" s="182" t="str">
        <f t="shared" si="1"/>
        <v xml:space="preserve"> </v>
      </c>
      <c r="H36" s="183" t="str">
        <f t="shared" si="2"/>
        <v xml:space="preserve"> </v>
      </c>
      <c r="I36" s="184" t="str">
        <f t="shared" si="3"/>
        <v xml:space="preserve"> </v>
      </c>
      <c r="J36" s="185" t="str">
        <f t="shared" si="4"/>
        <v>/</v>
      </c>
    </row>
    <row r="37" spans="1:10" ht="16.5" customHeight="1" x14ac:dyDescent="0.3">
      <c r="A37" s="180">
        <v>33</v>
      </c>
      <c r="B37" s="180"/>
      <c r="C37" s="180"/>
      <c r="D37" s="180"/>
      <c r="E37" s="180"/>
      <c r="F37" s="181">
        <f t="shared" si="0"/>
        <v>0</v>
      </c>
      <c r="G37" s="182" t="str">
        <f t="shared" si="1"/>
        <v xml:space="preserve"> </v>
      </c>
      <c r="H37" s="183" t="str">
        <f t="shared" si="2"/>
        <v xml:space="preserve"> </v>
      </c>
      <c r="I37" s="184" t="str">
        <f t="shared" si="3"/>
        <v xml:space="preserve"> </v>
      </c>
      <c r="J37" s="185" t="str">
        <f t="shared" si="4"/>
        <v>/</v>
      </c>
    </row>
    <row r="38" spans="1:10" ht="16.5" customHeight="1" x14ac:dyDescent="0.3">
      <c r="A38" s="180">
        <v>34</v>
      </c>
      <c r="B38" s="180"/>
      <c r="C38" s="180"/>
      <c r="D38" s="180"/>
      <c r="E38" s="180"/>
      <c r="F38" s="181">
        <f t="shared" si="0"/>
        <v>0</v>
      </c>
      <c r="G38" s="182" t="str">
        <f t="shared" si="1"/>
        <v xml:space="preserve"> </v>
      </c>
      <c r="H38" s="183" t="str">
        <f t="shared" si="2"/>
        <v xml:space="preserve"> </v>
      </c>
      <c r="I38" s="184" t="str">
        <f t="shared" si="3"/>
        <v xml:space="preserve"> </v>
      </c>
      <c r="J38" s="185" t="str">
        <f t="shared" si="4"/>
        <v>/</v>
      </c>
    </row>
    <row r="39" spans="1:10" ht="16.5" customHeight="1" x14ac:dyDescent="0.3">
      <c r="A39" s="180">
        <v>35</v>
      </c>
      <c r="B39" s="180"/>
      <c r="C39" s="180"/>
      <c r="D39" s="180"/>
      <c r="E39" s="180"/>
      <c r="F39" s="181">
        <f t="shared" si="0"/>
        <v>0</v>
      </c>
      <c r="G39" s="182" t="str">
        <f t="shared" si="1"/>
        <v xml:space="preserve"> </v>
      </c>
      <c r="H39" s="183" t="str">
        <f t="shared" si="2"/>
        <v xml:space="preserve"> </v>
      </c>
      <c r="I39" s="184" t="str">
        <f t="shared" si="3"/>
        <v xml:space="preserve"> </v>
      </c>
      <c r="J39" s="185" t="str">
        <f t="shared" si="4"/>
        <v>/</v>
      </c>
    </row>
    <row r="40" spans="1:10" ht="16.5" customHeight="1" x14ac:dyDescent="0.3">
      <c r="A40" s="180">
        <v>36</v>
      </c>
      <c r="B40" s="180"/>
      <c r="C40" s="180"/>
      <c r="D40" s="180"/>
      <c r="E40" s="180"/>
      <c r="F40" s="181">
        <f t="shared" si="0"/>
        <v>0</v>
      </c>
      <c r="G40" s="182" t="str">
        <f t="shared" si="1"/>
        <v xml:space="preserve"> </v>
      </c>
      <c r="H40" s="183" t="str">
        <f t="shared" si="2"/>
        <v xml:space="preserve"> </v>
      </c>
      <c r="I40" s="184" t="str">
        <f t="shared" si="3"/>
        <v xml:space="preserve"> </v>
      </c>
      <c r="J40" s="185" t="str">
        <f t="shared" si="4"/>
        <v>/</v>
      </c>
    </row>
    <row r="41" spans="1:10" ht="16.5" customHeight="1" x14ac:dyDescent="0.3">
      <c r="A41" s="180">
        <v>37</v>
      </c>
      <c r="B41" s="180"/>
      <c r="C41" s="180"/>
      <c r="D41" s="180"/>
      <c r="E41" s="180"/>
      <c r="F41" s="181">
        <f t="shared" si="0"/>
        <v>0</v>
      </c>
      <c r="G41" s="182" t="str">
        <f t="shared" si="1"/>
        <v xml:space="preserve"> </v>
      </c>
      <c r="H41" s="183" t="str">
        <f t="shared" si="2"/>
        <v xml:space="preserve"> </v>
      </c>
      <c r="I41" s="184" t="str">
        <f t="shared" si="3"/>
        <v xml:space="preserve"> </v>
      </c>
      <c r="J41" s="185" t="str">
        <f t="shared" si="4"/>
        <v>/</v>
      </c>
    </row>
    <row r="42" spans="1:10" ht="16.5" customHeight="1" x14ac:dyDescent="0.3">
      <c r="A42" s="180">
        <v>38</v>
      </c>
      <c r="B42" s="180"/>
      <c r="C42" s="180"/>
      <c r="D42" s="180"/>
      <c r="E42" s="180"/>
      <c r="F42" s="181">
        <f t="shared" si="0"/>
        <v>0</v>
      </c>
      <c r="G42" s="182" t="str">
        <f t="shared" si="1"/>
        <v xml:space="preserve"> </v>
      </c>
      <c r="H42" s="183" t="str">
        <f t="shared" si="2"/>
        <v xml:space="preserve"> </v>
      </c>
      <c r="I42" s="184" t="str">
        <f t="shared" si="3"/>
        <v xml:space="preserve"> </v>
      </c>
      <c r="J42" s="185" t="str">
        <f t="shared" si="4"/>
        <v>/</v>
      </c>
    </row>
    <row r="43" spans="1:10" ht="16.5" customHeight="1" x14ac:dyDescent="0.3">
      <c r="A43" s="180">
        <v>39</v>
      </c>
      <c r="B43" s="180"/>
      <c r="C43" s="180"/>
      <c r="D43" s="180"/>
      <c r="E43" s="180"/>
      <c r="F43" s="181">
        <f t="shared" si="0"/>
        <v>0</v>
      </c>
      <c r="G43" s="182" t="str">
        <f t="shared" si="1"/>
        <v xml:space="preserve"> </v>
      </c>
      <c r="H43" s="183" t="str">
        <f t="shared" si="2"/>
        <v xml:space="preserve"> </v>
      </c>
      <c r="I43" s="184" t="str">
        <f t="shared" si="3"/>
        <v xml:space="preserve"> </v>
      </c>
      <c r="J43" s="185" t="str">
        <f t="shared" si="4"/>
        <v>/</v>
      </c>
    </row>
    <row r="44" spans="1:10" ht="16.5" customHeight="1" x14ac:dyDescent="0.3">
      <c r="A44" s="180">
        <v>40</v>
      </c>
      <c r="B44" s="180"/>
      <c r="C44" s="180"/>
      <c r="D44" s="180"/>
      <c r="E44" s="180"/>
      <c r="F44" s="181">
        <f t="shared" si="0"/>
        <v>0</v>
      </c>
      <c r="G44" s="182"/>
      <c r="H44" s="183"/>
      <c r="I44" s="184"/>
      <c r="J44" s="185" t="str">
        <f t="shared" si="4"/>
        <v>/</v>
      </c>
    </row>
    <row r="45" spans="1:10" ht="16.5" customHeight="1" x14ac:dyDescent="0.3">
      <c r="A45" s="180">
        <v>41</v>
      </c>
      <c r="B45" s="180"/>
      <c r="C45" s="180"/>
      <c r="D45" s="180"/>
      <c r="E45" s="180"/>
      <c r="F45" s="181">
        <f t="shared" si="0"/>
        <v>0</v>
      </c>
      <c r="G45" s="182"/>
      <c r="H45" s="183"/>
      <c r="I45" s="184"/>
      <c r="J45" s="185" t="str">
        <f t="shared" si="4"/>
        <v>/</v>
      </c>
    </row>
    <row r="46" spans="1:10" ht="16.5" customHeight="1" x14ac:dyDescent="0.3">
      <c r="A46" s="180">
        <v>42</v>
      </c>
      <c r="B46" s="180"/>
      <c r="C46" s="180"/>
      <c r="D46" s="180"/>
      <c r="E46" s="180"/>
      <c r="F46" s="181">
        <f t="shared" si="0"/>
        <v>0</v>
      </c>
      <c r="G46" s="182" t="str">
        <f t="shared" si="1"/>
        <v xml:space="preserve"> </v>
      </c>
      <c r="H46" s="183" t="str">
        <f t="shared" si="2"/>
        <v xml:space="preserve"> </v>
      </c>
      <c r="I46" s="184" t="str">
        <f t="shared" si="3"/>
        <v xml:space="preserve"> </v>
      </c>
      <c r="J46" s="185" t="str">
        <f t="shared" si="4"/>
        <v>/</v>
      </c>
    </row>
    <row r="47" spans="1:10" ht="21" x14ac:dyDescent="0.35">
      <c r="D47" s="165">
        <v>40</v>
      </c>
    </row>
  </sheetData>
  <sheetProtection password="CC2F" sheet="1" objects="1" scenarios="1"/>
  <mergeCells count="12">
    <mergeCell ref="I3:I4"/>
    <mergeCell ref="J3:J4"/>
    <mergeCell ref="A1:J1"/>
    <mergeCell ref="A2:A4"/>
    <mergeCell ref="B2:B3"/>
    <mergeCell ref="C2:C3"/>
    <mergeCell ref="D2:D3"/>
    <mergeCell ref="E2:E3"/>
    <mergeCell ref="G2:J2"/>
    <mergeCell ref="F3:F4"/>
    <mergeCell ref="G3:G4"/>
    <mergeCell ref="H3:H4"/>
  </mergeCells>
  <pageMargins left="0.31496062992125984" right="0.11811023622047245" top="0.15748031496062992" bottom="0.15748031496062992" header="0.31496062992125984" footer="0.31496062992125984"/>
  <pageSetup paperSize="9" orientation="portrait" horizontalDpi="0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J47"/>
  <sheetViews>
    <sheetView view="pageBreakPreview" zoomScaleNormal="100" zoomScaleSheetLayoutView="100" workbookViewId="0">
      <selection activeCell="B5" sqref="B5:E5"/>
    </sheetView>
  </sheetViews>
  <sheetFormatPr defaultRowHeight="14.25" x14ac:dyDescent="0.2"/>
  <cols>
    <col min="1" max="1" width="4.125" style="186" bestFit="1" customWidth="1"/>
    <col min="2" max="2" width="16" style="186" customWidth="1"/>
    <col min="3" max="3" width="18.25" style="186" customWidth="1"/>
    <col min="4" max="4" width="13.5" style="186" customWidth="1"/>
    <col min="5" max="5" width="9.75" style="186" customWidth="1"/>
    <col min="6" max="6" width="5.25" style="186" customWidth="1"/>
    <col min="7" max="10" width="6.625" style="186" customWidth="1"/>
    <col min="11" max="16384" width="9" style="186"/>
  </cols>
  <sheetData>
    <row r="1" spans="1:10" ht="21" x14ac:dyDescent="0.35">
      <c r="A1" s="450" t="s">
        <v>161</v>
      </c>
      <c r="B1" s="450"/>
      <c r="C1" s="450"/>
      <c r="D1" s="450"/>
      <c r="E1" s="450"/>
      <c r="F1" s="450"/>
      <c r="G1" s="450"/>
      <c r="H1" s="450"/>
      <c r="I1" s="450"/>
      <c r="J1" s="450"/>
    </row>
    <row r="2" spans="1:10" ht="18.75" customHeight="1" x14ac:dyDescent="0.3">
      <c r="A2" s="451" t="s">
        <v>30</v>
      </c>
      <c r="B2" s="454" t="s">
        <v>153</v>
      </c>
      <c r="C2" s="420" t="s">
        <v>154</v>
      </c>
      <c r="D2" s="420" t="s">
        <v>155</v>
      </c>
      <c r="E2" s="420" t="s">
        <v>156</v>
      </c>
      <c r="F2" s="178" t="s">
        <v>51</v>
      </c>
      <c r="G2" s="453" t="s">
        <v>146</v>
      </c>
      <c r="H2" s="453"/>
      <c r="I2" s="453"/>
      <c r="J2" s="453"/>
    </row>
    <row r="3" spans="1:10" ht="54" customHeight="1" x14ac:dyDescent="0.2">
      <c r="A3" s="451"/>
      <c r="B3" s="455"/>
      <c r="C3" s="420"/>
      <c r="D3" s="420"/>
      <c r="E3" s="420"/>
      <c r="F3" s="451">
        <v>100</v>
      </c>
      <c r="G3" s="452" t="s">
        <v>157</v>
      </c>
      <c r="H3" s="452" t="s">
        <v>158</v>
      </c>
      <c r="I3" s="452" t="s">
        <v>159</v>
      </c>
      <c r="J3" s="452" t="s">
        <v>160</v>
      </c>
    </row>
    <row r="4" spans="1:10" ht="18" customHeight="1" x14ac:dyDescent="0.3">
      <c r="A4" s="451"/>
      <c r="B4" s="180">
        <v>25</v>
      </c>
      <c r="C4" s="180">
        <v>25</v>
      </c>
      <c r="D4" s="180">
        <v>25</v>
      </c>
      <c r="E4" s="180">
        <v>25</v>
      </c>
      <c r="F4" s="451"/>
      <c r="G4" s="452"/>
      <c r="H4" s="452"/>
      <c r="I4" s="452"/>
      <c r="J4" s="452"/>
    </row>
    <row r="5" spans="1:10" ht="16.350000000000001" customHeight="1" x14ac:dyDescent="0.3">
      <c r="A5" s="180">
        <v>1</v>
      </c>
      <c r="B5" s="180"/>
      <c r="C5" s="180"/>
      <c r="D5" s="180"/>
      <c r="E5" s="180"/>
      <c r="F5" s="181">
        <f>SUM(B5:E5)</f>
        <v>0</v>
      </c>
      <c r="G5" s="182" t="str">
        <f>IF(F5&gt;79,"/"," ")</f>
        <v xml:space="preserve"> </v>
      </c>
      <c r="H5" s="183" t="str">
        <f>IF(F5=69,"/",IF(F5=70,"/",IF(F5=71,"/",IF(F5=72,"/",IF(F5=73,"/",IF(F5=74,"/",IF(F5=75,"/",IF(F5=76,"/",IF(F5=77,"/",IF(F5=78,"/",IF(F5=79,"/"," ")))))))))))</f>
        <v xml:space="preserve"> </v>
      </c>
      <c r="I5" s="184" t="str">
        <f>IF(F5=50,"/",IF(F5=51,"/",IF(F5=52,"/",IF(F5=53,"/",IF(F5=54,"/",IF(F5=55,"/",IF(F5=56,"/",IF(F5=57,"/",IF(F5=58,"/",IF(F5=59,"/",IF(F5=60,"/",IF(F5=61,"/",IF(F5=62,"/",IF(F5=63,"/",IF(F5=64,"/",IF(F5=65,"/",IF(F5=66,"/",IF(F5=67,"/",IF(F5=68,"/"," ")))))))))))))))))))</f>
        <v xml:space="preserve"> </v>
      </c>
      <c r="J5" s="185" t="str">
        <f>IF(F5&lt;50,"/"," ")</f>
        <v>/</v>
      </c>
    </row>
    <row r="6" spans="1:10" ht="16.350000000000001" customHeight="1" x14ac:dyDescent="0.3">
      <c r="A6" s="180">
        <v>2</v>
      </c>
      <c r="B6" s="180"/>
      <c r="C6" s="180"/>
      <c r="D6" s="180"/>
      <c r="E6" s="180"/>
      <c r="F6" s="181">
        <f t="shared" ref="F6:F46" si="0">SUM(B6:E6)</f>
        <v>0</v>
      </c>
      <c r="G6" s="182" t="str">
        <f t="shared" ref="G6:G46" si="1">IF(F6&gt;79,"/"," ")</f>
        <v xml:space="preserve"> </v>
      </c>
      <c r="H6" s="183" t="str">
        <f t="shared" ref="H6:H46" si="2">IF(F6=69,"/",IF(F6=70,"/",IF(F6=71,"/",IF(F6=72,"/",IF(F6=73,"/",IF(F6=74,"/",IF(F6=75,"/",IF(F6=76,"/",IF(F6=77,"/",IF(F6=78,"/",IF(F6=79,"/"," ")))))))))))</f>
        <v xml:space="preserve"> </v>
      </c>
      <c r="I6" s="184" t="str">
        <f t="shared" ref="I6:I46" si="3">IF(F6=50,"/",IF(F6=51,"/",IF(F6=52,"/",IF(F6=53,"/",IF(F6=54,"/",IF(F6=55,"/",IF(F6=56,"/",IF(F6=57,"/",IF(F6=58,"/",IF(F6=59,"/",IF(F6=60,"/",IF(F6=61,"/",IF(F6=62,"/",IF(F6=63,"/",IF(F6=64,"/",IF(F6=65,"/",IF(F6=66,"/",IF(F6=67,"/",IF(F6=68,"/"," ")))))))))))))))))))</f>
        <v xml:space="preserve"> </v>
      </c>
      <c r="J6" s="185" t="str">
        <f t="shared" ref="J6:J46" si="4">IF(F6&lt;50,"/"," ")</f>
        <v>/</v>
      </c>
    </row>
    <row r="7" spans="1:10" ht="16.350000000000001" customHeight="1" x14ac:dyDescent="0.3">
      <c r="A7" s="180">
        <v>3</v>
      </c>
      <c r="B7" s="180"/>
      <c r="C7" s="180"/>
      <c r="D7" s="180"/>
      <c r="E7" s="180"/>
      <c r="F7" s="181">
        <f t="shared" si="0"/>
        <v>0</v>
      </c>
      <c r="G7" s="182" t="str">
        <f t="shared" si="1"/>
        <v xml:space="preserve"> </v>
      </c>
      <c r="H7" s="183" t="str">
        <f t="shared" si="2"/>
        <v xml:space="preserve"> </v>
      </c>
      <c r="I7" s="184" t="str">
        <f t="shared" si="3"/>
        <v xml:space="preserve"> </v>
      </c>
      <c r="J7" s="185" t="str">
        <f t="shared" si="4"/>
        <v>/</v>
      </c>
    </row>
    <row r="8" spans="1:10" ht="16.350000000000001" customHeight="1" x14ac:dyDescent="0.3">
      <c r="A8" s="180">
        <v>4</v>
      </c>
      <c r="B8" s="180"/>
      <c r="C8" s="180"/>
      <c r="D8" s="180"/>
      <c r="E8" s="180"/>
      <c r="F8" s="181">
        <f t="shared" si="0"/>
        <v>0</v>
      </c>
      <c r="G8" s="182" t="str">
        <f t="shared" si="1"/>
        <v xml:space="preserve"> </v>
      </c>
      <c r="H8" s="183" t="str">
        <f t="shared" si="2"/>
        <v xml:space="preserve"> </v>
      </c>
      <c r="I8" s="184" t="str">
        <f t="shared" si="3"/>
        <v xml:space="preserve"> </v>
      </c>
      <c r="J8" s="185" t="str">
        <f t="shared" si="4"/>
        <v>/</v>
      </c>
    </row>
    <row r="9" spans="1:10" ht="16.350000000000001" customHeight="1" x14ac:dyDescent="0.3">
      <c r="A9" s="180">
        <v>5</v>
      </c>
      <c r="B9" s="180"/>
      <c r="C9" s="180"/>
      <c r="D9" s="180"/>
      <c r="E9" s="180"/>
      <c r="F9" s="181">
        <f t="shared" si="0"/>
        <v>0</v>
      </c>
      <c r="G9" s="182" t="str">
        <f t="shared" si="1"/>
        <v xml:space="preserve"> </v>
      </c>
      <c r="H9" s="183" t="str">
        <f t="shared" si="2"/>
        <v xml:space="preserve"> </v>
      </c>
      <c r="I9" s="184" t="str">
        <f t="shared" si="3"/>
        <v xml:space="preserve"> </v>
      </c>
      <c r="J9" s="185" t="str">
        <f t="shared" si="4"/>
        <v>/</v>
      </c>
    </row>
    <row r="10" spans="1:10" ht="16.350000000000001" customHeight="1" x14ac:dyDescent="0.3">
      <c r="A10" s="180">
        <v>6</v>
      </c>
      <c r="B10" s="180"/>
      <c r="C10" s="180"/>
      <c r="D10" s="180"/>
      <c r="E10" s="180"/>
      <c r="F10" s="181">
        <f t="shared" si="0"/>
        <v>0</v>
      </c>
      <c r="G10" s="182" t="str">
        <f t="shared" si="1"/>
        <v xml:space="preserve"> </v>
      </c>
      <c r="H10" s="183" t="str">
        <f t="shared" si="2"/>
        <v xml:space="preserve"> </v>
      </c>
      <c r="I10" s="184" t="str">
        <f t="shared" si="3"/>
        <v xml:space="preserve"> </v>
      </c>
      <c r="J10" s="185" t="str">
        <f t="shared" si="4"/>
        <v>/</v>
      </c>
    </row>
    <row r="11" spans="1:10" ht="16.350000000000001" customHeight="1" x14ac:dyDescent="0.3">
      <c r="A11" s="180">
        <v>7</v>
      </c>
      <c r="B11" s="180"/>
      <c r="C11" s="180"/>
      <c r="D11" s="180"/>
      <c r="E11" s="180"/>
      <c r="F11" s="181">
        <f t="shared" si="0"/>
        <v>0</v>
      </c>
      <c r="G11" s="182" t="str">
        <f t="shared" si="1"/>
        <v xml:space="preserve"> </v>
      </c>
      <c r="H11" s="183" t="str">
        <f t="shared" si="2"/>
        <v xml:space="preserve"> </v>
      </c>
      <c r="I11" s="184" t="str">
        <f t="shared" si="3"/>
        <v xml:space="preserve"> </v>
      </c>
      <c r="J11" s="185" t="str">
        <f t="shared" si="4"/>
        <v>/</v>
      </c>
    </row>
    <row r="12" spans="1:10" ht="16.350000000000001" customHeight="1" x14ac:dyDescent="0.3">
      <c r="A12" s="180">
        <v>8</v>
      </c>
      <c r="B12" s="180"/>
      <c r="C12" s="180"/>
      <c r="D12" s="180"/>
      <c r="E12" s="180"/>
      <c r="F12" s="181">
        <f t="shared" si="0"/>
        <v>0</v>
      </c>
      <c r="G12" s="182" t="str">
        <f t="shared" si="1"/>
        <v xml:space="preserve"> </v>
      </c>
      <c r="H12" s="183" t="str">
        <f t="shared" si="2"/>
        <v xml:space="preserve"> </v>
      </c>
      <c r="I12" s="184" t="str">
        <f t="shared" si="3"/>
        <v xml:space="preserve"> </v>
      </c>
      <c r="J12" s="185" t="str">
        <f t="shared" si="4"/>
        <v>/</v>
      </c>
    </row>
    <row r="13" spans="1:10" ht="16.350000000000001" customHeight="1" x14ac:dyDescent="0.3">
      <c r="A13" s="180">
        <v>9</v>
      </c>
      <c r="B13" s="180"/>
      <c r="C13" s="180"/>
      <c r="D13" s="180"/>
      <c r="E13" s="180"/>
      <c r="F13" s="181">
        <f t="shared" si="0"/>
        <v>0</v>
      </c>
      <c r="G13" s="182" t="str">
        <f t="shared" si="1"/>
        <v xml:space="preserve"> </v>
      </c>
      <c r="H13" s="183" t="str">
        <f t="shared" si="2"/>
        <v xml:space="preserve"> </v>
      </c>
      <c r="I13" s="184" t="str">
        <f t="shared" si="3"/>
        <v xml:space="preserve"> </v>
      </c>
      <c r="J13" s="185" t="str">
        <f t="shared" si="4"/>
        <v>/</v>
      </c>
    </row>
    <row r="14" spans="1:10" ht="16.350000000000001" customHeight="1" x14ac:dyDescent="0.3">
      <c r="A14" s="180">
        <v>10</v>
      </c>
      <c r="B14" s="180"/>
      <c r="C14" s="180"/>
      <c r="D14" s="180"/>
      <c r="E14" s="180"/>
      <c r="F14" s="181">
        <f t="shared" si="0"/>
        <v>0</v>
      </c>
      <c r="G14" s="182" t="str">
        <f t="shared" si="1"/>
        <v xml:space="preserve"> </v>
      </c>
      <c r="H14" s="183" t="str">
        <f t="shared" si="2"/>
        <v xml:space="preserve"> </v>
      </c>
      <c r="I14" s="184" t="str">
        <f t="shared" si="3"/>
        <v xml:space="preserve"> </v>
      </c>
      <c r="J14" s="185" t="str">
        <f t="shared" si="4"/>
        <v>/</v>
      </c>
    </row>
    <row r="15" spans="1:10" ht="16.350000000000001" customHeight="1" x14ac:dyDescent="0.3">
      <c r="A15" s="180">
        <v>11</v>
      </c>
      <c r="B15" s="180"/>
      <c r="C15" s="180"/>
      <c r="D15" s="180"/>
      <c r="E15" s="180"/>
      <c r="F15" s="181">
        <f t="shared" si="0"/>
        <v>0</v>
      </c>
      <c r="G15" s="182" t="str">
        <f t="shared" si="1"/>
        <v xml:space="preserve"> </v>
      </c>
      <c r="H15" s="183" t="str">
        <f t="shared" si="2"/>
        <v xml:space="preserve"> </v>
      </c>
      <c r="I15" s="184" t="str">
        <f t="shared" si="3"/>
        <v xml:space="preserve"> </v>
      </c>
      <c r="J15" s="185" t="str">
        <f t="shared" si="4"/>
        <v>/</v>
      </c>
    </row>
    <row r="16" spans="1:10" ht="16.350000000000001" customHeight="1" x14ac:dyDescent="0.3">
      <c r="A16" s="180">
        <v>12</v>
      </c>
      <c r="B16" s="180"/>
      <c r="C16" s="180"/>
      <c r="D16" s="180"/>
      <c r="E16" s="180"/>
      <c r="F16" s="181">
        <f t="shared" si="0"/>
        <v>0</v>
      </c>
      <c r="G16" s="182" t="str">
        <f t="shared" si="1"/>
        <v xml:space="preserve"> </v>
      </c>
      <c r="H16" s="183" t="str">
        <f t="shared" si="2"/>
        <v xml:space="preserve"> </v>
      </c>
      <c r="I16" s="184" t="str">
        <f t="shared" si="3"/>
        <v xml:space="preserve"> </v>
      </c>
      <c r="J16" s="185" t="str">
        <f t="shared" si="4"/>
        <v>/</v>
      </c>
    </row>
    <row r="17" spans="1:10" ht="16.350000000000001" customHeight="1" x14ac:dyDescent="0.3">
      <c r="A17" s="180">
        <v>13</v>
      </c>
      <c r="B17" s="180"/>
      <c r="C17" s="180"/>
      <c r="D17" s="180"/>
      <c r="E17" s="180"/>
      <c r="F17" s="181">
        <f t="shared" si="0"/>
        <v>0</v>
      </c>
      <c r="G17" s="182" t="str">
        <f t="shared" si="1"/>
        <v xml:space="preserve"> </v>
      </c>
      <c r="H17" s="183" t="str">
        <f t="shared" si="2"/>
        <v xml:space="preserve"> </v>
      </c>
      <c r="I17" s="184" t="str">
        <f t="shared" si="3"/>
        <v xml:space="preserve"> </v>
      </c>
      <c r="J17" s="185" t="str">
        <f t="shared" si="4"/>
        <v>/</v>
      </c>
    </row>
    <row r="18" spans="1:10" ht="16.350000000000001" customHeight="1" x14ac:dyDescent="0.3">
      <c r="A18" s="180">
        <v>14</v>
      </c>
      <c r="B18" s="180"/>
      <c r="C18" s="180"/>
      <c r="D18" s="180"/>
      <c r="E18" s="180"/>
      <c r="F18" s="181">
        <f t="shared" si="0"/>
        <v>0</v>
      </c>
      <c r="G18" s="182" t="str">
        <f t="shared" si="1"/>
        <v xml:space="preserve"> </v>
      </c>
      <c r="H18" s="183" t="str">
        <f t="shared" si="2"/>
        <v xml:space="preserve"> </v>
      </c>
      <c r="I18" s="184" t="str">
        <f t="shared" si="3"/>
        <v xml:space="preserve"> </v>
      </c>
      <c r="J18" s="185" t="str">
        <f t="shared" si="4"/>
        <v>/</v>
      </c>
    </row>
    <row r="19" spans="1:10" ht="16.350000000000001" customHeight="1" x14ac:dyDescent="0.3">
      <c r="A19" s="180">
        <v>15</v>
      </c>
      <c r="B19" s="180"/>
      <c r="C19" s="180"/>
      <c r="D19" s="180"/>
      <c r="E19" s="180"/>
      <c r="F19" s="181">
        <f t="shared" si="0"/>
        <v>0</v>
      </c>
      <c r="G19" s="182" t="str">
        <f t="shared" si="1"/>
        <v xml:space="preserve"> </v>
      </c>
      <c r="H19" s="183" t="str">
        <f t="shared" si="2"/>
        <v xml:space="preserve"> </v>
      </c>
      <c r="I19" s="184" t="str">
        <f t="shared" si="3"/>
        <v xml:space="preserve"> </v>
      </c>
      <c r="J19" s="185" t="str">
        <f t="shared" si="4"/>
        <v>/</v>
      </c>
    </row>
    <row r="20" spans="1:10" ht="16.350000000000001" customHeight="1" x14ac:dyDescent="0.3">
      <c r="A20" s="180">
        <v>16</v>
      </c>
      <c r="B20" s="180"/>
      <c r="C20" s="180"/>
      <c r="D20" s="180"/>
      <c r="E20" s="180"/>
      <c r="F20" s="181">
        <f t="shared" si="0"/>
        <v>0</v>
      </c>
      <c r="G20" s="182" t="str">
        <f t="shared" si="1"/>
        <v xml:space="preserve"> </v>
      </c>
      <c r="H20" s="183" t="str">
        <f t="shared" si="2"/>
        <v xml:space="preserve"> </v>
      </c>
      <c r="I20" s="184" t="str">
        <f t="shared" si="3"/>
        <v xml:space="preserve"> </v>
      </c>
      <c r="J20" s="185" t="str">
        <f t="shared" si="4"/>
        <v>/</v>
      </c>
    </row>
    <row r="21" spans="1:10" ht="16.350000000000001" customHeight="1" x14ac:dyDescent="0.3">
      <c r="A21" s="180">
        <v>17</v>
      </c>
      <c r="B21" s="180"/>
      <c r="C21" s="180"/>
      <c r="D21" s="180"/>
      <c r="E21" s="180"/>
      <c r="F21" s="181">
        <f t="shared" si="0"/>
        <v>0</v>
      </c>
      <c r="G21" s="182" t="str">
        <f t="shared" si="1"/>
        <v xml:space="preserve"> </v>
      </c>
      <c r="H21" s="183" t="str">
        <f t="shared" si="2"/>
        <v xml:space="preserve"> </v>
      </c>
      <c r="I21" s="184" t="str">
        <f t="shared" si="3"/>
        <v xml:space="preserve"> </v>
      </c>
      <c r="J21" s="185" t="str">
        <f t="shared" si="4"/>
        <v>/</v>
      </c>
    </row>
    <row r="22" spans="1:10" ht="16.350000000000001" customHeight="1" x14ac:dyDescent="0.3">
      <c r="A22" s="180">
        <v>18</v>
      </c>
      <c r="B22" s="180"/>
      <c r="C22" s="180"/>
      <c r="D22" s="180"/>
      <c r="E22" s="180"/>
      <c r="F22" s="181">
        <f t="shared" si="0"/>
        <v>0</v>
      </c>
      <c r="G22" s="182" t="str">
        <f t="shared" si="1"/>
        <v xml:space="preserve"> </v>
      </c>
      <c r="H22" s="183" t="str">
        <f t="shared" si="2"/>
        <v xml:space="preserve"> </v>
      </c>
      <c r="I22" s="184" t="str">
        <f t="shared" si="3"/>
        <v xml:space="preserve"> </v>
      </c>
      <c r="J22" s="185" t="str">
        <f t="shared" si="4"/>
        <v>/</v>
      </c>
    </row>
    <row r="23" spans="1:10" ht="16.350000000000001" customHeight="1" x14ac:dyDescent="0.3">
      <c r="A23" s="180">
        <v>19</v>
      </c>
      <c r="B23" s="180"/>
      <c r="C23" s="180"/>
      <c r="D23" s="180"/>
      <c r="E23" s="180"/>
      <c r="F23" s="181">
        <f t="shared" si="0"/>
        <v>0</v>
      </c>
      <c r="G23" s="182" t="str">
        <f t="shared" si="1"/>
        <v xml:space="preserve"> </v>
      </c>
      <c r="H23" s="183" t="str">
        <f t="shared" si="2"/>
        <v xml:space="preserve"> </v>
      </c>
      <c r="I23" s="184" t="str">
        <f t="shared" si="3"/>
        <v xml:space="preserve"> </v>
      </c>
      <c r="J23" s="185" t="str">
        <f t="shared" si="4"/>
        <v>/</v>
      </c>
    </row>
    <row r="24" spans="1:10" ht="16.350000000000001" customHeight="1" x14ac:dyDescent="0.3">
      <c r="A24" s="180">
        <v>20</v>
      </c>
      <c r="B24" s="180"/>
      <c r="C24" s="180"/>
      <c r="D24" s="180"/>
      <c r="E24" s="180"/>
      <c r="F24" s="181">
        <f t="shared" si="0"/>
        <v>0</v>
      </c>
      <c r="G24" s="182" t="str">
        <f t="shared" si="1"/>
        <v xml:space="preserve"> </v>
      </c>
      <c r="H24" s="183" t="str">
        <f t="shared" si="2"/>
        <v xml:space="preserve"> </v>
      </c>
      <c r="I24" s="184" t="str">
        <f t="shared" si="3"/>
        <v xml:space="preserve"> </v>
      </c>
      <c r="J24" s="185" t="str">
        <f t="shared" si="4"/>
        <v>/</v>
      </c>
    </row>
    <row r="25" spans="1:10" ht="16.350000000000001" customHeight="1" x14ac:dyDescent="0.3">
      <c r="A25" s="180">
        <v>21</v>
      </c>
      <c r="B25" s="180"/>
      <c r="C25" s="180"/>
      <c r="D25" s="180"/>
      <c r="E25" s="180"/>
      <c r="F25" s="181">
        <f t="shared" si="0"/>
        <v>0</v>
      </c>
      <c r="G25" s="182" t="str">
        <f t="shared" si="1"/>
        <v xml:space="preserve"> </v>
      </c>
      <c r="H25" s="183" t="str">
        <f t="shared" si="2"/>
        <v xml:space="preserve"> </v>
      </c>
      <c r="I25" s="184" t="str">
        <f t="shared" si="3"/>
        <v xml:space="preserve"> </v>
      </c>
      <c r="J25" s="185" t="str">
        <f t="shared" si="4"/>
        <v>/</v>
      </c>
    </row>
    <row r="26" spans="1:10" ht="16.350000000000001" customHeight="1" x14ac:dyDescent="0.3">
      <c r="A26" s="180">
        <v>22</v>
      </c>
      <c r="B26" s="180"/>
      <c r="C26" s="180"/>
      <c r="D26" s="180"/>
      <c r="E26" s="180"/>
      <c r="F26" s="181">
        <f t="shared" si="0"/>
        <v>0</v>
      </c>
      <c r="G26" s="182" t="str">
        <f t="shared" si="1"/>
        <v xml:space="preserve"> </v>
      </c>
      <c r="H26" s="183" t="str">
        <f t="shared" si="2"/>
        <v xml:space="preserve"> </v>
      </c>
      <c r="I26" s="184" t="str">
        <f t="shared" si="3"/>
        <v xml:space="preserve"> </v>
      </c>
      <c r="J26" s="185" t="str">
        <f t="shared" si="4"/>
        <v>/</v>
      </c>
    </row>
    <row r="27" spans="1:10" ht="16.350000000000001" customHeight="1" x14ac:dyDescent="0.3">
      <c r="A27" s="180">
        <v>23</v>
      </c>
      <c r="B27" s="180"/>
      <c r="C27" s="180"/>
      <c r="D27" s="180"/>
      <c r="E27" s="180"/>
      <c r="F27" s="181">
        <f t="shared" si="0"/>
        <v>0</v>
      </c>
      <c r="G27" s="182" t="str">
        <f t="shared" si="1"/>
        <v xml:space="preserve"> </v>
      </c>
      <c r="H27" s="183" t="str">
        <f t="shared" si="2"/>
        <v xml:space="preserve"> </v>
      </c>
      <c r="I27" s="184" t="str">
        <f t="shared" si="3"/>
        <v xml:space="preserve"> </v>
      </c>
      <c r="J27" s="185" t="str">
        <f t="shared" si="4"/>
        <v>/</v>
      </c>
    </row>
    <row r="28" spans="1:10" ht="16.350000000000001" customHeight="1" x14ac:dyDescent="0.3">
      <c r="A28" s="180">
        <v>24</v>
      </c>
      <c r="B28" s="180"/>
      <c r="C28" s="180"/>
      <c r="D28" s="180"/>
      <c r="E28" s="180"/>
      <c r="F28" s="181">
        <f t="shared" si="0"/>
        <v>0</v>
      </c>
      <c r="G28" s="182" t="str">
        <f t="shared" si="1"/>
        <v xml:space="preserve"> </v>
      </c>
      <c r="H28" s="183" t="str">
        <f t="shared" si="2"/>
        <v xml:space="preserve"> </v>
      </c>
      <c r="I28" s="184" t="str">
        <f t="shared" si="3"/>
        <v xml:space="preserve"> </v>
      </c>
      <c r="J28" s="185" t="str">
        <f t="shared" si="4"/>
        <v>/</v>
      </c>
    </row>
    <row r="29" spans="1:10" ht="16.350000000000001" customHeight="1" x14ac:dyDescent="0.3">
      <c r="A29" s="180">
        <v>25</v>
      </c>
      <c r="B29" s="180"/>
      <c r="C29" s="180"/>
      <c r="D29" s="180"/>
      <c r="E29" s="180"/>
      <c r="F29" s="181">
        <f t="shared" si="0"/>
        <v>0</v>
      </c>
      <c r="G29" s="182" t="str">
        <f t="shared" si="1"/>
        <v xml:space="preserve"> </v>
      </c>
      <c r="H29" s="183" t="str">
        <f t="shared" si="2"/>
        <v xml:space="preserve"> </v>
      </c>
      <c r="I29" s="184" t="str">
        <f t="shared" si="3"/>
        <v xml:space="preserve"> </v>
      </c>
      <c r="J29" s="185" t="str">
        <f t="shared" si="4"/>
        <v>/</v>
      </c>
    </row>
    <row r="30" spans="1:10" ht="16.350000000000001" customHeight="1" x14ac:dyDescent="0.3">
      <c r="A30" s="180">
        <v>26</v>
      </c>
      <c r="B30" s="180"/>
      <c r="C30" s="180"/>
      <c r="D30" s="180"/>
      <c r="E30" s="180"/>
      <c r="F30" s="181">
        <f t="shared" si="0"/>
        <v>0</v>
      </c>
      <c r="G30" s="182" t="str">
        <f t="shared" si="1"/>
        <v xml:space="preserve"> </v>
      </c>
      <c r="H30" s="183" t="str">
        <f t="shared" si="2"/>
        <v xml:space="preserve"> </v>
      </c>
      <c r="I30" s="184" t="str">
        <f t="shared" si="3"/>
        <v xml:space="preserve"> </v>
      </c>
      <c r="J30" s="185" t="str">
        <f t="shared" si="4"/>
        <v>/</v>
      </c>
    </row>
    <row r="31" spans="1:10" ht="16.350000000000001" customHeight="1" x14ac:dyDescent="0.3">
      <c r="A31" s="180">
        <v>27</v>
      </c>
      <c r="B31" s="180"/>
      <c r="C31" s="180"/>
      <c r="D31" s="180"/>
      <c r="E31" s="180"/>
      <c r="F31" s="181">
        <f t="shared" si="0"/>
        <v>0</v>
      </c>
      <c r="G31" s="182" t="str">
        <f t="shared" si="1"/>
        <v xml:space="preserve"> </v>
      </c>
      <c r="H31" s="183" t="str">
        <f t="shared" si="2"/>
        <v xml:space="preserve"> </v>
      </c>
      <c r="I31" s="184" t="str">
        <f t="shared" si="3"/>
        <v xml:space="preserve"> </v>
      </c>
      <c r="J31" s="185" t="str">
        <f t="shared" si="4"/>
        <v>/</v>
      </c>
    </row>
    <row r="32" spans="1:10" ht="16.350000000000001" customHeight="1" x14ac:dyDescent="0.3">
      <c r="A32" s="180">
        <v>28</v>
      </c>
      <c r="B32" s="180"/>
      <c r="C32" s="180"/>
      <c r="D32" s="180"/>
      <c r="E32" s="180"/>
      <c r="F32" s="181">
        <f t="shared" si="0"/>
        <v>0</v>
      </c>
      <c r="G32" s="182" t="str">
        <f t="shared" si="1"/>
        <v xml:space="preserve"> </v>
      </c>
      <c r="H32" s="183" t="str">
        <f t="shared" si="2"/>
        <v xml:space="preserve"> </v>
      </c>
      <c r="I32" s="184" t="str">
        <f t="shared" si="3"/>
        <v xml:space="preserve"> </v>
      </c>
      <c r="J32" s="185" t="str">
        <f t="shared" si="4"/>
        <v>/</v>
      </c>
    </row>
    <row r="33" spans="1:10" ht="16.350000000000001" customHeight="1" x14ac:dyDescent="0.3">
      <c r="A33" s="180">
        <v>29</v>
      </c>
      <c r="B33" s="180"/>
      <c r="C33" s="180"/>
      <c r="D33" s="180"/>
      <c r="E33" s="180"/>
      <c r="F33" s="181">
        <f t="shared" si="0"/>
        <v>0</v>
      </c>
      <c r="G33" s="182" t="str">
        <f t="shared" si="1"/>
        <v xml:space="preserve"> </v>
      </c>
      <c r="H33" s="183" t="str">
        <f t="shared" si="2"/>
        <v xml:space="preserve"> </v>
      </c>
      <c r="I33" s="184" t="str">
        <f t="shared" si="3"/>
        <v xml:space="preserve"> </v>
      </c>
      <c r="J33" s="185" t="str">
        <f t="shared" si="4"/>
        <v>/</v>
      </c>
    </row>
    <row r="34" spans="1:10" ht="16.350000000000001" customHeight="1" x14ac:dyDescent="0.3">
      <c r="A34" s="180">
        <v>30</v>
      </c>
      <c r="B34" s="180"/>
      <c r="C34" s="180"/>
      <c r="D34" s="180"/>
      <c r="E34" s="180"/>
      <c r="F34" s="181">
        <f t="shared" si="0"/>
        <v>0</v>
      </c>
      <c r="G34" s="182" t="str">
        <f t="shared" si="1"/>
        <v xml:space="preserve"> </v>
      </c>
      <c r="H34" s="183" t="str">
        <f t="shared" si="2"/>
        <v xml:space="preserve"> </v>
      </c>
      <c r="I34" s="184" t="str">
        <f t="shared" si="3"/>
        <v xml:space="preserve"> </v>
      </c>
      <c r="J34" s="185" t="str">
        <f t="shared" si="4"/>
        <v>/</v>
      </c>
    </row>
    <row r="35" spans="1:10" ht="16.350000000000001" customHeight="1" x14ac:dyDescent="0.3">
      <c r="A35" s="180">
        <v>31</v>
      </c>
      <c r="B35" s="180"/>
      <c r="C35" s="180"/>
      <c r="D35" s="180"/>
      <c r="E35" s="180"/>
      <c r="F35" s="181">
        <f t="shared" si="0"/>
        <v>0</v>
      </c>
      <c r="G35" s="182" t="str">
        <f t="shared" si="1"/>
        <v xml:space="preserve"> </v>
      </c>
      <c r="H35" s="183" t="str">
        <f t="shared" si="2"/>
        <v xml:space="preserve"> </v>
      </c>
      <c r="I35" s="184" t="str">
        <f t="shared" si="3"/>
        <v xml:space="preserve"> </v>
      </c>
      <c r="J35" s="185" t="str">
        <f t="shared" si="4"/>
        <v>/</v>
      </c>
    </row>
    <row r="36" spans="1:10" ht="16.350000000000001" customHeight="1" x14ac:dyDescent="0.3">
      <c r="A36" s="180">
        <v>32</v>
      </c>
      <c r="B36" s="180"/>
      <c r="C36" s="180"/>
      <c r="D36" s="180"/>
      <c r="E36" s="180"/>
      <c r="F36" s="181">
        <f t="shared" si="0"/>
        <v>0</v>
      </c>
      <c r="G36" s="182" t="str">
        <f t="shared" si="1"/>
        <v xml:space="preserve"> </v>
      </c>
      <c r="H36" s="183" t="str">
        <f t="shared" si="2"/>
        <v xml:space="preserve"> </v>
      </c>
      <c r="I36" s="184" t="str">
        <f t="shared" si="3"/>
        <v xml:space="preserve"> </v>
      </c>
      <c r="J36" s="185" t="str">
        <f t="shared" si="4"/>
        <v>/</v>
      </c>
    </row>
    <row r="37" spans="1:10" ht="16.350000000000001" customHeight="1" x14ac:dyDescent="0.3">
      <c r="A37" s="180">
        <v>33</v>
      </c>
      <c r="B37" s="180"/>
      <c r="C37" s="180"/>
      <c r="D37" s="180"/>
      <c r="E37" s="180"/>
      <c r="F37" s="181">
        <f t="shared" si="0"/>
        <v>0</v>
      </c>
      <c r="G37" s="182" t="str">
        <f t="shared" si="1"/>
        <v xml:space="preserve"> </v>
      </c>
      <c r="H37" s="183" t="str">
        <f t="shared" si="2"/>
        <v xml:space="preserve"> </v>
      </c>
      <c r="I37" s="184" t="str">
        <f t="shared" si="3"/>
        <v xml:space="preserve"> </v>
      </c>
      <c r="J37" s="185" t="str">
        <f t="shared" si="4"/>
        <v>/</v>
      </c>
    </row>
    <row r="38" spans="1:10" ht="16.350000000000001" customHeight="1" x14ac:dyDescent="0.3">
      <c r="A38" s="180">
        <v>34</v>
      </c>
      <c r="B38" s="180"/>
      <c r="C38" s="180"/>
      <c r="D38" s="180"/>
      <c r="E38" s="180"/>
      <c r="F38" s="181">
        <f t="shared" si="0"/>
        <v>0</v>
      </c>
      <c r="G38" s="182" t="str">
        <f t="shared" si="1"/>
        <v xml:space="preserve"> </v>
      </c>
      <c r="H38" s="183" t="str">
        <f t="shared" si="2"/>
        <v xml:space="preserve"> </v>
      </c>
      <c r="I38" s="184" t="str">
        <f t="shared" si="3"/>
        <v xml:space="preserve"> </v>
      </c>
      <c r="J38" s="185" t="str">
        <f t="shared" si="4"/>
        <v>/</v>
      </c>
    </row>
    <row r="39" spans="1:10" ht="16.350000000000001" customHeight="1" x14ac:dyDescent="0.3">
      <c r="A39" s="180">
        <v>35</v>
      </c>
      <c r="B39" s="180"/>
      <c r="C39" s="180"/>
      <c r="D39" s="180"/>
      <c r="E39" s="180"/>
      <c r="F39" s="181">
        <f t="shared" si="0"/>
        <v>0</v>
      </c>
      <c r="G39" s="182" t="str">
        <f t="shared" si="1"/>
        <v xml:space="preserve"> </v>
      </c>
      <c r="H39" s="183" t="str">
        <f t="shared" si="2"/>
        <v xml:space="preserve"> </v>
      </c>
      <c r="I39" s="184" t="str">
        <f t="shared" si="3"/>
        <v xml:space="preserve"> </v>
      </c>
      <c r="J39" s="185" t="str">
        <f t="shared" si="4"/>
        <v>/</v>
      </c>
    </row>
    <row r="40" spans="1:10" ht="16.350000000000001" customHeight="1" x14ac:dyDescent="0.3">
      <c r="A40" s="180">
        <v>36</v>
      </c>
      <c r="B40" s="180"/>
      <c r="C40" s="180"/>
      <c r="D40" s="180"/>
      <c r="E40" s="180"/>
      <c r="F40" s="181">
        <f t="shared" si="0"/>
        <v>0</v>
      </c>
      <c r="G40" s="182" t="str">
        <f t="shared" si="1"/>
        <v xml:space="preserve"> </v>
      </c>
      <c r="H40" s="183" t="str">
        <f t="shared" si="2"/>
        <v xml:space="preserve"> </v>
      </c>
      <c r="I40" s="184" t="str">
        <f t="shared" si="3"/>
        <v xml:space="preserve"> </v>
      </c>
      <c r="J40" s="185" t="str">
        <f t="shared" si="4"/>
        <v>/</v>
      </c>
    </row>
    <row r="41" spans="1:10" ht="16.350000000000001" customHeight="1" x14ac:dyDescent="0.3">
      <c r="A41" s="180">
        <v>37</v>
      </c>
      <c r="B41" s="180"/>
      <c r="C41" s="180"/>
      <c r="D41" s="180"/>
      <c r="E41" s="180"/>
      <c r="F41" s="181">
        <f t="shared" si="0"/>
        <v>0</v>
      </c>
      <c r="G41" s="182" t="str">
        <f t="shared" si="1"/>
        <v xml:space="preserve"> </v>
      </c>
      <c r="H41" s="183" t="str">
        <f t="shared" si="2"/>
        <v xml:space="preserve"> </v>
      </c>
      <c r="I41" s="184" t="str">
        <f t="shared" si="3"/>
        <v xml:space="preserve"> </v>
      </c>
      <c r="J41" s="185" t="str">
        <f t="shared" si="4"/>
        <v>/</v>
      </c>
    </row>
    <row r="42" spans="1:10" ht="16.350000000000001" customHeight="1" x14ac:dyDescent="0.3">
      <c r="A42" s="180">
        <v>38</v>
      </c>
      <c r="B42" s="180"/>
      <c r="C42" s="180"/>
      <c r="D42" s="180"/>
      <c r="E42" s="180"/>
      <c r="F42" s="181">
        <f t="shared" si="0"/>
        <v>0</v>
      </c>
      <c r="G42" s="182" t="str">
        <f t="shared" si="1"/>
        <v xml:space="preserve"> </v>
      </c>
      <c r="H42" s="183" t="str">
        <f t="shared" si="2"/>
        <v xml:space="preserve"> </v>
      </c>
      <c r="I42" s="184" t="str">
        <f t="shared" si="3"/>
        <v xml:space="preserve"> </v>
      </c>
      <c r="J42" s="185" t="str">
        <f t="shared" si="4"/>
        <v>/</v>
      </c>
    </row>
    <row r="43" spans="1:10" ht="16.350000000000001" customHeight="1" x14ac:dyDescent="0.3">
      <c r="A43" s="180">
        <v>39</v>
      </c>
      <c r="B43" s="180"/>
      <c r="C43" s="180"/>
      <c r="D43" s="180"/>
      <c r="E43" s="180"/>
      <c r="F43" s="181">
        <f t="shared" si="0"/>
        <v>0</v>
      </c>
      <c r="G43" s="182" t="str">
        <f t="shared" si="1"/>
        <v xml:space="preserve"> </v>
      </c>
      <c r="H43" s="183" t="str">
        <f t="shared" si="2"/>
        <v xml:space="preserve"> </v>
      </c>
      <c r="I43" s="184" t="str">
        <f t="shared" si="3"/>
        <v xml:space="preserve"> </v>
      </c>
      <c r="J43" s="185" t="str">
        <f t="shared" si="4"/>
        <v>/</v>
      </c>
    </row>
    <row r="44" spans="1:10" ht="16.350000000000001" customHeight="1" x14ac:dyDescent="0.3">
      <c r="A44" s="180">
        <v>40</v>
      </c>
      <c r="B44" s="180"/>
      <c r="C44" s="180"/>
      <c r="D44" s="180"/>
      <c r="E44" s="180"/>
      <c r="F44" s="181">
        <f t="shared" si="0"/>
        <v>0</v>
      </c>
      <c r="G44" s="182"/>
      <c r="H44" s="183"/>
      <c r="I44" s="184"/>
      <c r="J44" s="185" t="str">
        <f t="shared" si="4"/>
        <v>/</v>
      </c>
    </row>
    <row r="45" spans="1:10" ht="16.350000000000001" customHeight="1" x14ac:dyDescent="0.3">
      <c r="A45" s="180">
        <v>41</v>
      </c>
      <c r="B45" s="180"/>
      <c r="C45" s="180"/>
      <c r="D45" s="180"/>
      <c r="E45" s="180"/>
      <c r="F45" s="181">
        <f t="shared" si="0"/>
        <v>0</v>
      </c>
      <c r="G45" s="182"/>
      <c r="H45" s="183"/>
      <c r="I45" s="184"/>
      <c r="J45" s="185" t="str">
        <f t="shared" si="4"/>
        <v>/</v>
      </c>
    </row>
    <row r="46" spans="1:10" ht="16.350000000000001" customHeight="1" x14ac:dyDescent="0.3">
      <c r="A46" s="180">
        <v>42</v>
      </c>
      <c r="B46" s="180"/>
      <c r="C46" s="180"/>
      <c r="D46" s="180"/>
      <c r="E46" s="180"/>
      <c r="F46" s="181">
        <f t="shared" si="0"/>
        <v>0</v>
      </c>
      <c r="G46" s="182" t="str">
        <f t="shared" si="1"/>
        <v xml:space="preserve"> </v>
      </c>
      <c r="H46" s="183" t="str">
        <f t="shared" si="2"/>
        <v xml:space="preserve"> </v>
      </c>
      <c r="I46" s="184" t="str">
        <f t="shared" si="3"/>
        <v xml:space="preserve"> </v>
      </c>
      <c r="J46" s="185" t="str">
        <f t="shared" si="4"/>
        <v>/</v>
      </c>
    </row>
    <row r="47" spans="1:10" ht="21" x14ac:dyDescent="0.35">
      <c r="D47" s="165">
        <v>41</v>
      </c>
    </row>
  </sheetData>
  <sheetProtection password="CC2F" sheet="1" objects="1" scenarios="1"/>
  <mergeCells count="12">
    <mergeCell ref="I3:I4"/>
    <mergeCell ref="J3:J4"/>
    <mergeCell ref="A1:J1"/>
    <mergeCell ref="A2:A4"/>
    <mergeCell ref="B2:B3"/>
    <mergeCell ref="C2:C3"/>
    <mergeCell ref="D2:D3"/>
    <mergeCell ref="E2:E3"/>
    <mergeCell ref="G2:J2"/>
    <mergeCell ref="F3:F4"/>
    <mergeCell ref="G3:G4"/>
    <mergeCell ref="H3:H4"/>
  </mergeCells>
  <pageMargins left="0.31496062992125984" right="0.11811023622047245" top="0.15748031496062992" bottom="0.15748031496062992" header="0.31496062992125984" footer="0.31496062992125984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BE48"/>
  <sheetViews>
    <sheetView view="pageBreakPreview" zoomScaleNormal="100" zoomScaleSheetLayoutView="100" workbookViewId="0">
      <selection activeCell="C16" sqref="C16:BE16"/>
    </sheetView>
  </sheetViews>
  <sheetFormatPr defaultRowHeight="15" x14ac:dyDescent="0.2"/>
  <cols>
    <col min="1" max="1" width="4.375" style="58" customWidth="1"/>
    <col min="2" max="2" width="4.25" style="58" customWidth="1"/>
    <col min="3" max="57" width="1.5" style="58" customWidth="1"/>
  </cols>
  <sheetData>
    <row r="1" spans="1:57" thickBot="1" x14ac:dyDescent="0.25">
      <c r="A1" s="404" t="s">
        <v>38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404"/>
      <c r="X1" s="404"/>
      <c r="Y1" s="404"/>
      <c r="Z1" s="404"/>
      <c r="AA1" s="404"/>
      <c r="AB1" s="404"/>
      <c r="AC1" s="404"/>
      <c r="AD1" s="404"/>
      <c r="AE1" s="404"/>
      <c r="AF1" s="404"/>
      <c r="AG1" s="404"/>
      <c r="AH1" s="404"/>
      <c r="AI1" s="404"/>
      <c r="AJ1" s="404"/>
      <c r="AK1" s="404"/>
      <c r="AL1" s="404"/>
      <c r="AM1" s="404"/>
      <c r="AN1" s="404"/>
      <c r="AO1" s="404"/>
      <c r="AP1" s="404"/>
      <c r="AQ1" s="404"/>
      <c r="AR1" s="404"/>
      <c r="AS1" s="404"/>
      <c r="AT1" s="404"/>
      <c r="AU1" s="404"/>
      <c r="AV1" s="404"/>
      <c r="AW1" s="404"/>
      <c r="AX1" s="404"/>
      <c r="AY1" s="404"/>
      <c r="AZ1" s="404"/>
      <c r="BA1" s="404"/>
      <c r="BB1" s="404"/>
      <c r="BC1" s="404"/>
      <c r="BD1" s="404"/>
      <c r="BE1" s="404"/>
    </row>
    <row r="2" spans="1:57" x14ac:dyDescent="0.2">
      <c r="A2" s="405" t="s">
        <v>30</v>
      </c>
      <c r="B2" s="50" t="s">
        <v>35</v>
      </c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W2" s="400"/>
      <c r="X2" s="400"/>
      <c r="Y2" s="400"/>
      <c r="Z2" s="400"/>
      <c r="AA2" s="400"/>
      <c r="AB2" s="400"/>
      <c r="AC2" s="400"/>
      <c r="AD2" s="400"/>
      <c r="AE2" s="400"/>
      <c r="AF2" s="400"/>
      <c r="AG2" s="400"/>
      <c r="AH2" s="400"/>
      <c r="AI2" s="400"/>
      <c r="AJ2" s="400"/>
      <c r="AK2" s="400"/>
      <c r="AL2" s="400"/>
      <c r="AM2" s="400"/>
      <c r="AN2" s="400"/>
      <c r="AO2" s="400"/>
      <c r="AP2" s="400"/>
      <c r="AQ2" s="400"/>
      <c r="AR2" s="400"/>
      <c r="AS2" s="400"/>
      <c r="AT2" s="400"/>
      <c r="AU2" s="400"/>
      <c r="AV2" s="400"/>
      <c r="AW2" s="400"/>
      <c r="AX2" s="400"/>
      <c r="AY2" s="400"/>
      <c r="AZ2" s="400"/>
      <c r="BA2" s="400"/>
      <c r="BB2" s="400"/>
      <c r="BC2" s="400"/>
      <c r="BD2" s="400"/>
      <c r="BE2" s="401"/>
    </row>
    <row r="3" spans="1:57" x14ac:dyDescent="0.2">
      <c r="A3" s="406"/>
      <c r="B3" s="52" t="s">
        <v>36</v>
      </c>
      <c r="C3" s="402">
        <v>21</v>
      </c>
      <c r="D3" s="402"/>
      <c r="E3" s="402"/>
      <c r="F3" s="402"/>
      <c r="G3" s="402"/>
      <c r="H3" s="402">
        <v>22</v>
      </c>
      <c r="I3" s="402"/>
      <c r="J3" s="402"/>
      <c r="K3" s="402"/>
      <c r="L3" s="402"/>
      <c r="M3" s="402">
        <v>23</v>
      </c>
      <c r="N3" s="402"/>
      <c r="O3" s="402"/>
      <c r="P3" s="402"/>
      <c r="Q3" s="402"/>
      <c r="R3" s="402">
        <v>24</v>
      </c>
      <c r="S3" s="402"/>
      <c r="T3" s="402"/>
      <c r="U3" s="402"/>
      <c r="V3" s="402"/>
      <c r="W3" s="402">
        <v>25</v>
      </c>
      <c r="X3" s="402"/>
      <c r="Y3" s="402"/>
      <c r="Z3" s="402"/>
      <c r="AA3" s="402"/>
      <c r="AB3" s="402">
        <v>26</v>
      </c>
      <c r="AC3" s="402"/>
      <c r="AD3" s="402"/>
      <c r="AE3" s="402"/>
      <c r="AF3" s="402"/>
      <c r="AG3" s="402">
        <v>27</v>
      </c>
      <c r="AH3" s="402"/>
      <c r="AI3" s="402"/>
      <c r="AJ3" s="402"/>
      <c r="AK3" s="402"/>
      <c r="AL3" s="402">
        <v>28</v>
      </c>
      <c r="AM3" s="402"/>
      <c r="AN3" s="402"/>
      <c r="AO3" s="402"/>
      <c r="AP3" s="402"/>
      <c r="AQ3" s="402">
        <v>29</v>
      </c>
      <c r="AR3" s="402"/>
      <c r="AS3" s="402"/>
      <c r="AT3" s="402"/>
      <c r="AU3" s="402"/>
      <c r="AV3" s="402">
        <v>30</v>
      </c>
      <c r="AW3" s="402"/>
      <c r="AX3" s="402"/>
      <c r="AY3" s="402"/>
      <c r="AZ3" s="402"/>
      <c r="BA3" s="402">
        <v>31</v>
      </c>
      <c r="BB3" s="402"/>
      <c r="BC3" s="402"/>
      <c r="BD3" s="402"/>
      <c r="BE3" s="403"/>
    </row>
    <row r="4" spans="1:57" ht="15" customHeight="1" x14ac:dyDescent="0.2">
      <c r="A4" s="406"/>
      <c r="B4" s="56" t="s">
        <v>37</v>
      </c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355"/>
    </row>
    <row r="5" spans="1:57" ht="15" customHeight="1" thickBot="1" x14ac:dyDescent="0.25">
      <c r="A5" s="407"/>
      <c r="B5" s="352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  <c r="P5" s="356"/>
      <c r="Q5" s="356"/>
      <c r="R5" s="356"/>
      <c r="S5" s="356"/>
      <c r="T5" s="356"/>
      <c r="U5" s="356"/>
      <c r="V5" s="356"/>
      <c r="W5" s="356"/>
      <c r="X5" s="356"/>
      <c r="Y5" s="356"/>
      <c r="Z5" s="356"/>
      <c r="AA5" s="356"/>
      <c r="AB5" s="356"/>
      <c r="AC5" s="356"/>
      <c r="AD5" s="356"/>
      <c r="AE5" s="356"/>
      <c r="AF5" s="356"/>
      <c r="AG5" s="356"/>
      <c r="AH5" s="356"/>
      <c r="AI5" s="356"/>
      <c r="AJ5" s="356"/>
      <c r="AK5" s="356"/>
      <c r="AL5" s="356"/>
      <c r="AM5" s="356"/>
      <c r="AN5" s="356"/>
      <c r="AO5" s="356"/>
      <c r="AP5" s="356"/>
      <c r="AQ5" s="356"/>
      <c r="AR5" s="356"/>
      <c r="AS5" s="356"/>
      <c r="AT5" s="356"/>
      <c r="AU5" s="356"/>
      <c r="AV5" s="356"/>
      <c r="AW5" s="356"/>
      <c r="AX5" s="356"/>
      <c r="AY5" s="356"/>
      <c r="AZ5" s="356"/>
      <c r="BA5" s="356"/>
      <c r="BB5" s="356"/>
      <c r="BC5" s="356"/>
      <c r="BD5" s="356"/>
      <c r="BE5" s="357"/>
    </row>
    <row r="6" spans="1:57" x14ac:dyDescent="0.2">
      <c r="A6" s="59">
        <v>1</v>
      </c>
      <c r="B6" s="50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</row>
    <row r="7" spans="1:57" x14ac:dyDescent="0.2">
      <c r="A7" s="64">
        <v>2</v>
      </c>
      <c r="B7" s="52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65"/>
    </row>
    <row r="8" spans="1:57" x14ac:dyDescent="0.2">
      <c r="A8" s="64">
        <v>3</v>
      </c>
      <c r="B8" s="52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65"/>
    </row>
    <row r="9" spans="1:57" x14ac:dyDescent="0.2">
      <c r="A9" s="64">
        <v>4</v>
      </c>
      <c r="B9" s="52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65"/>
    </row>
    <row r="10" spans="1:57" ht="15.75" thickBot="1" x14ac:dyDescent="0.25">
      <c r="A10" s="61">
        <v>5</v>
      </c>
      <c r="B10" s="54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66"/>
    </row>
    <row r="11" spans="1:57" x14ac:dyDescent="0.2">
      <c r="A11" s="59">
        <v>6</v>
      </c>
      <c r="B11" s="50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63"/>
    </row>
    <row r="12" spans="1:57" x14ac:dyDescent="0.2">
      <c r="A12" s="64">
        <v>7</v>
      </c>
      <c r="B12" s="52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65"/>
    </row>
    <row r="13" spans="1:57" x14ac:dyDescent="0.2">
      <c r="A13" s="64">
        <v>8</v>
      </c>
      <c r="B13" s="52"/>
      <c r="C13" s="53"/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53"/>
      <c r="BD13" s="53"/>
      <c r="BE13" s="65"/>
    </row>
    <row r="14" spans="1:57" x14ac:dyDescent="0.2">
      <c r="A14" s="64">
        <v>9</v>
      </c>
      <c r="B14" s="52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53"/>
      <c r="AW14" s="53"/>
      <c r="AX14" s="53"/>
      <c r="AY14" s="53"/>
      <c r="AZ14" s="53"/>
      <c r="BA14" s="53"/>
      <c r="BB14" s="53"/>
      <c r="BC14" s="53"/>
      <c r="BD14" s="53"/>
      <c r="BE14" s="65"/>
    </row>
    <row r="15" spans="1:57" ht="15.75" thickBot="1" x14ac:dyDescent="0.25">
      <c r="A15" s="61">
        <v>10</v>
      </c>
      <c r="B15" s="54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66"/>
    </row>
    <row r="16" spans="1:57" x14ac:dyDescent="0.2">
      <c r="A16" s="59">
        <v>11</v>
      </c>
      <c r="B16" s="50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  <c r="BA16" s="51"/>
      <c r="BB16" s="51"/>
      <c r="BC16" s="51"/>
      <c r="BD16" s="51"/>
      <c r="BE16" s="63"/>
    </row>
    <row r="17" spans="1:57" x14ac:dyDescent="0.2">
      <c r="A17" s="64">
        <v>12</v>
      </c>
      <c r="B17" s="52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65"/>
    </row>
    <row r="18" spans="1:57" x14ac:dyDescent="0.2">
      <c r="A18" s="64">
        <v>13</v>
      </c>
      <c r="B18" s="52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  <c r="BD18" s="53"/>
      <c r="BE18" s="65"/>
    </row>
    <row r="19" spans="1:57" x14ac:dyDescent="0.2">
      <c r="A19" s="64">
        <v>14</v>
      </c>
      <c r="B19" s="52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65"/>
    </row>
    <row r="20" spans="1:57" ht="15.75" thickBot="1" x14ac:dyDescent="0.25">
      <c r="A20" s="61">
        <v>15</v>
      </c>
      <c r="B20" s="54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66"/>
    </row>
    <row r="21" spans="1:57" x14ac:dyDescent="0.2">
      <c r="A21" s="59">
        <v>16</v>
      </c>
      <c r="B21" s="50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63"/>
    </row>
    <row r="22" spans="1:57" x14ac:dyDescent="0.2">
      <c r="A22" s="64">
        <v>17</v>
      </c>
      <c r="B22" s="52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65"/>
    </row>
    <row r="23" spans="1:57" x14ac:dyDescent="0.2">
      <c r="A23" s="64">
        <v>18</v>
      </c>
      <c r="B23" s="52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65"/>
    </row>
    <row r="24" spans="1:57" x14ac:dyDescent="0.2">
      <c r="A24" s="64">
        <v>19</v>
      </c>
      <c r="B24" s="52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65"/>
    </row>
    <row r="25" spans="1:57" ht="15.75" thickBot="1" x14ac:dyDescent="0.25">
      <c r="A25" s="61">
        <v>20</v>
      </c>
      <c r="B25" s="54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66"/>
    </row>
    <row r="26" spans="1:57" x14ac:dyDescent="0.2">
      <c r="A26" s="59">
        <v>21</v>
      </c>
      <c r="B26" s="50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51"/>
      <c r="BB26" s="51"/>
      <c r="BC26" s="51"/>
      <c r="BD26" s="51"/>
      <c r="BE26" s="63"/>
    </row>
    <row r="27" spans="1:57" x14ac:dyDescent="0.2">
      <c r="A27" s="64">
        <v>22</v>
      </c>
      <c r="B27" s="52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65"/>
    </row>
    <row r="28" spans="1:57" x14ac:dyDescent="0.2">
      <c r="A28" s="64">
        <v>23</v>
      </c>
      <c r="B28" s="52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65"/>
    </row>
    <row r="29" spans="1:57" x14ac:dyDescent="0.2">
      <c r="A29" s="64">
        <v>24</v>
      </c>
      <c r="B29" s="52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65"/>
    </row>
    <row r="30" spans="1:57" ht="15.75" thickBot="1" x14ac:dyDescent="0.25">
      <c r="A30" s="61">
        <v>25</v>
      </c>
      <c r="B30" s="54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66"/>
    </row>
    <row r="31" spans="1:57" x14ac:dyDescent="0.2">
      <c r="A31" s="59">
        <v>26</v>
      </c>
      <c r="B31" s="50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63"/>
    </row>
    <row r="32" spans="1:57" x14ac:dyDescent="0.2">
      <c r="A32" s="64">
        <v>27</v>
      </c>
      <c r="B32" s="52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  <c r="BA32" s="53"/>
      <c r="BB32" s="53"/>
      <c r="BC32" s="53"/>
      <c r="BD32" s="53"/>
      <c r="BE32" s="65"/>
    </row>
    <row r="33" spans="1:57" x14ac:dyDescent="0.2">
      <c r="A33" s="64">
        <v>28</v>
      </c>
      <c r="B33" s="52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  <c r="AZ33" s="53"/>
      <c r="BA33" s="53"/>
      <c r="BB33" s="53"/>
      <c r="BC33" s="53"/>
      <c r="BD33" s="53"/>
      <c r="BE33" s="65"/>
    </row>
    <row r="34" spans="1:57" x14ac:dyDescent="0.2">
      <c r="A34" s="64">
        <v>29</v>
      </c>
      <c r="B34" s="52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65"/>
    </row>
    <row r="35" spans="1:57" ht="15.75" thickBot="1" x14ac:dyDescent="0.25">
      <c r="A35" s="61">
        <v>30</v>
      </c>
      <c r="B35" s="54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66"/>
    </row>
    <row r="36" spans="1:57" x14ac:dyDescent="0.2">
      <c r="A36" s="59">
        <v>31</v>
      </c>
      <c r="B36" s="50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63"/>
    </row>
    <row r="37" spans="1:57" x14ac:dyDescent="0.2">
      <c r="A37" s="64">
        <v>32</v>
      </c>
      <c r="B37" s="52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65"/>
    </row>
    <row r="38" spans="1:57" x14ac:dyDescent="0.2">
      <c r="A38" s="64">
        <v>33</v>
      </c>
      <c r="B38" s="52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65"/>
    </row>
    <row r="39" spans="1:57" x14ac:dyDescent="0.2">
      <c r="A39" s="64">
        <v>34</v>
      </c>
      <c r="B39" s="52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  <c r="BD39" s="53"/>
      <c r="BE39" s="65"/>
    </row>
    <row r="40" spans="1:57" ht="15.75" thickBot="1" x14ac:dyDescent="0.25">
      <c r="A40" s="61">
        <v>35</v>
      </c>
      <c r="B40" s="54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66"/>
    </row>
    <row r="41" spans="1:57" x14ac:dyDescent="0.2">
      <c r="A41" s="59">
        <v>36</v>
      </c>
      <c r="B41" s="50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63"/>
    </row>
    <row r="42" spans="1:57" x14ac:dyDescent="0.2">
      <c r="A42" s="64">
        <v>37</v>
      </c>
      <c r="B42" s="52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/>
      <c r="AZ42" s="53"/>
      <c r="BA42" s="53"/>
      <c r="BB42" s="53"/>
      <c r="BC42" s="53"/>
      <c r="BD42" s="53"/>
      <c r="BE42" s="65"/>
    </row>
    <row r="43" spans="1:57" x14ac:dyDescent="0.2">
      <c r="A43" s="64">
        <v>38</v>
      </c>
      <c r="B43" s="52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65"/>
    </row>
    <row r="44" spans="1:57" x14ac:dyDescent="0.2">
      <c r="A44" s="64">
        <v>39</v>
      </c>
      <c r="B44" s="52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65"/>
    </row>
    <row r="45" spans="1:57" ht="15.75" thickBot="1" x14ac:dyDescent="0.25">
      <c r="A45" s="61">
        <v>40</v>
      </c>
      <c r="B45" s="54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66"/>
    </row>
    <row r="46" spans="1:57" x14ac:dyDescent="0.2">
      <c r="A46" s="59">
        <v>41</v>
      </c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60"/>
    </row>
    <row r="47" spans="1:57" ht="15.75" thickBot="1" x14ac:dyDescent="0.25">
      <c r="A47" s="61">
        <v>42</v>
      </c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62"/>
    </row>
    <row r="48" spans="1:57" ht="21" x14ac:dyDescent="0.35">
      <c r="W48" s="399">
        <v>4</v>
      </c>
      <c r="X48" s="399"/>
    </row>
  </sheetData>
  <mergeCells count="25">
    <mergeCell ref="BA3:BE3"/>
    <mergeCell ref="AQ2:AU2"/>
    <mergeCell ref="AV2:AZ2"/>
    <mergeCell ref="BA2:BE2"/>
    <mergeCell ref="R3:V3"/>
    <mergeCell ref="W3:AA3"/>
    <mergeCell ref="AL3:AP3"/>
    <mergeCell ref="AQ3:AU3"/>
    <mergeCell ref="AV3:AZ3"/>
    <mergeCell ref="W48:X48"/>
    <mergeCell ref="AB3:AF3"/>
    <mergeCell ref="AG3:AK3"/>
    <mergeCell ref="A1:BE1"/>
    <mergeCell ref="C2:G2"/>
    <mergeCell ref="H2:L2"/>
    <mergeCell ref="M2:Q2"/>
    <mergeCell ref="R2:V2"/>
    <mergeCell ref="W2:AA2"/>
    <mergeCell ref="AB2:AF2"/>
    <mergeCell ref="AG2:AK2"/>
    <mergeCell ref="AL2:AP2"/>
    <mergeCell ref="C3:G3"/>
    <mergeCell ref="H3:L3"/>
    <mergeCell ref="M3:Q3"/>
    <mergeCell ref="A2:A5"/>
  </mergeCells>
  <pageMargins left="0.51181102362204722" right="0.11811023622047245" top="0.74803149606299213" bottom="0.35433070866141736" header="0.31496062992125984" footer="0.31496062992125984"/>
  <pageSetup paperSize="9" orientation="portrait" horizontalDpi="0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6"/>
  <sheetViews>
    <sheetView view="pageBreakPreview" zoomScaleNormal="100" zoomScaleSheetLayoutView="100" workbookViewId="0">
      <selection activeCell="G5" sqref="G5"/>
    </sheetView>
  </sheetViews>
  <sheetFormatPr defaultRowHeight="14.25" x14ac:dyDescent="0.2"/>
  <cols>
    <col min="1" max="1" width="4.125" style="186" bestFit="1" customWidth="1"/>
    <col min="2" max="2" width="16" style="186" customWidth="1"/>
    <col min="3" max="3" width="18.25" style="186" customWidth="1"/>
    <col min="4" max="4" width="13.5" style="186" customWidth="1"/>
    <col min="5" max="5" width="9.75" style="186" customWidth="1"/>
    <col min="6" max="6" width="5.25" style="186" customWidth="1"/>
    <col min="7" max="10" width="6.625" style="186" customWidth="1"/>
    <col min="11" max="16384" width="9" style="186"/>
  </cols>
  <sheetData>
    <row r="1" spans="1:10" ht="21" x14ac:dyDescent="0.35">
      <c r="A1" s="450" t="s">
        <v>152</v>
      </c>
      <c r="B1" s="450"/>
      <c r="C1" s="450"/>
      <c r="D1" s="450"/>
      <c r="E1" s="450"/>
      <c r="F1" s="450"/>
      <c r="G1" s="450"/>
      <c r="H1" s="450"/>
      <c r="I1" s="450"/>
      <c r="J1" s="450"/>
    </row>
    <row r="2" spans="1:10" ht="18.75" customHeight="1" x14ac:dyDescent="0.3">
      <c r="A2" s="451" t="s">
        <v>30</v>
      </c>
      <c r="B2" s="454" t="s">
        <v>153</v>
      </c>
      <c r="C2" s="420" t="s">
        <v>154</v>
      </c>
      <c r="D2" s="420" t="s">
        <v>155</v>
      </c>
      <c r="E2" s="420" t="s">
        <v>156</v>
      </c>
      <c r="F2" s="178" t="s">
        <v>51</v>
      </c>
      <c r="G2" s="453" t="s">
        <v>146</v>
      </c>
      <c r="H2" s="453"/>
      <c r="I2" s="453"/>
      <c r="J2" s="453"/>
    </row>
    <row r="3" spans="1:10" ht="38.25" customHeight="1" x14ac:dyDescent="0.2">
      <c r="A3" s="451"/>
      <c r="B3" s="455"/>
      <c r="C3" s="420"/>
      <c r="D3" s="420"/>
      <c r="E3" s="420"/>
      <c r="F3" s="451">
        <v>100</v>
      </c>
      <c r="G3" s="452" t="s">
        <v>157</v>
      </c>
      <c r="H3" s="452" t="s">
        <v>158</v>
      </c>
      <c r="I3" s="452" t="s">
        <v>159</v>
      </c>
      <c r="J3" s="452" t="s">
        <v>160</v>
      </c>
    </row>
    <row r="4" spans="1:10" ht="18" customHeight="1" x14ac:dyDescent="0.3">
      <c r="A4" s="451"/>
      <c r="B4" s="180">
        <v>25</v>
      </c>
      <c r="C4" s="180">
        <v>25</v>
      </c>
      <c r="D4" s="180">
        <v>25</v>
      </c>
      <c r="E4" s="180">
        <v>25</v>
      </c>
      <c r="F4" s="451"/>
      <c r="G4" s="452"/>
      <c r="H4" s="452"/>
      <c r="I4" s="452"/>
      <c r="J4" s="452"/>
    </row>
    <row r="5" spans="1:10" ht="16.350000000000001" customHeight="1" x14ac:dyDescent="0.3">
      <c r="A5" s="180">
        <v>1</v>
      </c>
      <c r="B5" s="180">
        <f>('อ่าน คิด วิเคราะห์ 1'!B5+'อ่าน คิด วิเคราะห์ 2'!B5)/2</f>
        <v>0</v>
      </c>
      <c r="C5" s="180">
        <f>('อ่าน คิด วิเคราะห์ 1'!C5+'อ่าน คิด วิเคราะห์ 2'!C5)/2</f>
        <v>0</v>
      </c>
      <c r="D5" s="180">
        <f>('อ่าน คิด วิเคราะห์ 1'!D5+'อ่าน คิด วิเคราะห์ 2'!D5)/2</f>
        <v>0</v>
      </c>
      <c r="E5" s="180">
        <f>('อ่าน คิด วิเคราะห์ 1'!E5+'อ่าน คิด วิเคราะห์ 2'!E5)/2</f>
        <v>0</v>
      </c>
      <c r="F5" s="181">
        <f>ROUNDUP(SUM(B5:E5),0)</f>
        <v>0</v>
      </c>
      <c r="G5" s="182" t="str">
        <f>IF(F5&gt;79,"/"," ")</f>
        <v xml:space="preserve"> </v>
      </c>
      <c r="H5" s="183" t="str">
        <f>IF(F5=69,"/",IF(F5=70,"/",IF(F5=71,"/",IF(F5=72,"/",IF(F5=73,"/",IF(F5=74,"/",IF(F5=75,"/",IF(F5=76,"/",IF(F5=77,"/",IF(F5=78,"/",IF(F5=79,"/"," ")))))))))))</f>
        <v xml:space="preserve"> </v>
      </c>
      <c r="I5" s="184" t="str">
        <f>IF(F5=50,"/",IF(F5=51,"/",IF(F5=52,"/",IF(F5=53,"/",IF(F5=54,"/",IF(F5=55,"/",IF(F5=56,"/",IF(F5=57,"/",IF(F5=58,"/",IF(F5=59,"/",IF(F5=60,"/",IF(F5=61,"/",IF(F5=62,"/",IF(F5=63,"/",IF(F5=64,"/",IF(F5=65,"/",IF(F5=66,"/",IF(F5=67,"/",IF(F5=68,"/"," ")))))))))))))))))))</f>
        <v xml:space="preserve"> </v>
      </c>
      <c r="J5" s="185" t="str">
        <f>IF(F5&lt;50,"/"," ")</f>
        <v>/</v>
      </c>
    </row>
    <row r="6" spans="1:10" ht="16.350000000000001" customHeight="1" x14ac:dyDescent="0.3">
      <c r="A6" s="180">
        <v>2</v>
      </c>
      <c r="B6" s="180">
        <f>('อ่าน คิด วิเคราะห์ 1'!B6+'อ่าน คิด วิเคราะห์ 2'!B6)/2</f>
        <v>0</v>
      </c>
      <c r="C6" s="180">
        <f>('อ่าน คิด วิเคราะห์ 1'!C6+'อ่าน คิด วิเคราะห์ 2'!C6)/2</f>
        <v>0</v>
      </c>
      <c r="D6" s="180">
        <f>('อ่าน คิด วิเคราะห์ 1'!D6+'อ่าน คิด วิเคราะห์ 2'!D6)/2</f>
        <v>0</v>
      </c>
      <c r="E6" s="180">
        <f>('อ่าน คิด วิเคราะห์ 1'!E6+'อ่าน คิด วิเคราะห์ 2'!E6)/2</f>
        <v>0</v>
      </c>
      <c r="F6" s="181">
        <f t="shared" ref="F6:F46" si="0">ROUNDUP(SUM(B6:E6),0)</f>
        <v>0</v>
      </c>
      <c r="G6" s="182" t="str">
        <f t="shared" ref="G6:G46" si="1">IF(F6&gt;79,"/"," ")</f>
        <v xml:space="preserve"> </v>
      </c>
      <c r="H6" s="183" t="str">
        <f t="shared" ref="H6:H46" si="2">IF(F6=69,"/",IF(F6=70,"/",IF(F6=71,"/",IF(F6=72,"/",IF(F6=73,"/",IF(F6=74,"/",IF(F6=75,"/",IF(F6=76,"/",IF(F6=77,"/",IF(F6=78,"/",IF(F6=79,"/"," ")))))))))))</f>
        <v xml:space="preserve"> </v>
      </c>
      <c r="I6" s="184" t="str">
        <f t="shared" ref="I6:I46" si="3">IF(F6=50,"/",IF(F6=51,"/",IF(F6=52,"/",IF(F6=53,"/",IF(F6=54,"/",IF(F6=55,"/",IF(F6=56,"/",IF(F6=57,"/",IF(F6=58,"/",IF(F6=59,"/",IF(F6=60,"/",IF(F6=61,"/",IF(F6=62,"/",IF(F6=63,"/",IF(F6=64,"/",IF(F6=65,"/",IF(F6=66,"/",IF(F6=67,"/",IF(F6=68,"/"," ")))))))))))))))))))</f>
        <v xml:space="preserve"> </v>
      </c>
      <c r="J6" s="185" t="str">
        <f t="shared" ref="J6:J46" si="4">IF(F6&lt;50,"/"," ")</f>
        <v>/</v>
      </c>
    </row>
    <row r="7" spans="1:10" ht="16.350000000000001" customHeight="1" x14ac:dyDescent="0.3">
      <c r="A7" s="180">
        <v>3</v>
      </c>
      <c r="B7" s="180">
        <f>('อ่าน คิด วิเคราะห์ 1'!B7+'อ่าน คิด วิเคราะห์ 2'!B7)/2</f>
        <v>0</v>
      </c>
      <c r="C7" s="180">
        <f>('อ่าน คิด วิเคราะห์ 1'!C7+'อ่าน คิด วิเคราะห์ 2'!C7)/2</f>
        <v>0</v>
      </c>
      <c r="D7" s="180">
        <f>('อ่าน คิด วิเคราะห์ 1'!D7+'อ่าน คิด วิเคราะห์ 2'!D7)/2</f>
        <v>0</v>
      </c>
      <c r="E7" s="180">
        <f>('อ่าน คิด วิเคราะห์ 1'!E7+'อ่าน คิด วิเคราะห์ 2'!E7)/2</f>
        <v>0</v>
      </c>
      <c r="F7" s="181">
        <f t="shared" si="0"/>
        <v>0</v>
      </c>
      <c r="G7" s="182" t="str">
        <f t="shared" si="1"/>
        <v xml:space="preserve"> </v>
      </c>
      <c r="H7" s="183" t="str">
        <f t="shared" si="2"/>
        <v xml:space="preserve"> </v>
      </c>
      <c r="I7" s="184" t="str">
        <f t="shared" si="3"/>
        <v xml:space="preserve"> </v>
      </c>
      <c r="J7" s="185" t="str">
        <f t="shared" si="4"/>
        <v>/</v>
      </c>
    </row>
    <row r="8" spans="1:10" ht="16.350000000000001" customHeight="1" x14ac:dyDescent="0.3">
      <c r="A8" s="180">
        <v>4</v>
      </c>
      <c r="B8" s="180">
        <f>('อ่าน คิด วิเคราะห์ 1'!B8+'อ่าน คิด วิเคราะห์ 2'!B8)/2</f>
        <v>0</v>
      </c>
      <c r="C8" s="180">
        <f>('อ่าน คิด วิเคราะห์ 1'!C8+'อ่าน คิด วิเคราะห์ 2'!C8)/2</f>
        <v>0</v>
      </c>
      <c r="D8" s="180">
        <f>('อ่าน คิด วิเคราะห์ 1'!D8+'อ่าน คิด วิเคราะห์ 2'!D8)/2</f>
        <v>0</v>
      </c>
      <c r="E8" s="180">
        <f>('อ่าน คิด วิเคราะห์ 1'!E8+'อ่าน คิด วิเคราะห์ 2'!E8)/2</f>
        <v>0</v>
      </c>
      <c r="F8" s="181">
        <f t="shared" si="0"/>
        <v>0</v>
      </c>
      <c r="G8" s="182" t="str">
        <f t="shared" si="1"/>
        <v xml:space="preserve"> </v>
      </c>
      <c r="H8" s="183" t="str">
        <f t="shared" si="2"/>
        <v xml:space="preserve"> </v>
      </c>
      <c r="I8" s="184" t="str">
        <f t="shared" si="3"/>
        <v xml:space="preserve"> </v>
      </c>
      <c r="J8" s="185" t="str">
        <f t="shared" si="4"/>
        <v>/</v>
      </c>
    </row>
    <row r="9" spans="1:10" ht="16.350000000000001" customHeight="1" x14ac:dyDescent="0.3">
      <c r="A9" s="180">
        <v>5</v>
      </c>
      <c r="B9" s="180">
        <f>('อ่าน คิด วิเคราะห์ 1'!B9+'อ่าน คิด วิเคราะห์ 2'!B9)/2</f>
        <v>0</v>
      </c>
      <c r="C9" s="180">
        <f>('อ่าน คิด วิเคราะห์ 1'!C9+'อ่าน คิด วิเคราะห์ 2'!C9)/2</f>
        <v>0</v>
      </c>
      <c r="D9" s="180">
        <f>('อ่าน คิด วิเคราะห์ 1'!D9+'อ่าน คิด วิเคราะห์ 2'!D9)/2</f>
        <v>0</v>
      </c>
      <c r="E9" s="180">
        <f>('อ่าน คิด วิเคราะห์ 1'!E9+'อ่าน คิด วิเคราะห์ 2'!E9)/2</f>
        <v>0</v>
      </c>
      <c r="F9" s="181">
        <f t="shared" si="0"/>
        <v>0</v>
      </c>
      <c r="G9" s="182" t="str">
        <f t="shared" si="1"/>
        <v xml:space="preserve"> </v>
      </c>
      <c r="H9" s="183" t="str">
        <f t="shared" si="2"/>
        <v xml:space="preserve"> </v>
      </c>
      <c r="I9" s="184" t="str">
        <f t="shared" si="3"/>
        <v xml:space="preserve"> </v>
      </c>
      <c r="J9" s="185" t="str">
        <f t="shared" si="4"/>
        <v>/</v>
      </c>
    </row>
    <row r="10" spans="1:10" ht="16.350000000000001" customHeight="1" x14ac:dyDescent="0.3">
      <c r="A10" s="180">
        <v>6</v>
      </c>
      <c r="B10" s="180">
        <f>('อ่าน คิด วิเคราะห์ 1'!B10+'อ่าน คิด วิเคราะห์ 2'!B10)/2</f>
        <v>0</v>
      </c>
      <c r="C10" s="180">
        <f>('อ่าน คิด วิเคราะห์ 1'!C10+'อ่าน คิด วิเคราะห์ 2'!C10)/2</f>
        <v>0</v>
      </c>
      <c r="D10" s="180">
        <f>('อ่าน คิด วิเคราะห์ 1'!D10+'อ่าน คิด วิเคราะห์ 2'!D10)/2</f>
        <v>0</v>
      </c>
      <c r="E10" s="180">
        <f>('อ่าน คิด วิเคราะห์ 1'!E10+'อ่าน คิด วิเคราะห์ 2'!E10)/2</f>
        <v>0</v>
      </c>
      <c r="F10" s="181">
        <f t="shared" si="0"/>
        <v>0</v>
      </c>
      <c r="G10" s="182" t="str">
        <f t="shared" si="1"/>
        <v xml:space="preserve"> </v>
      </c>
      <c r="H10" s="183" t="str">
        <f t="shared" si="2"/>
        <v xml:space="preserve"> </v>
      </c>
      <c r="I10" s="184" t="str">
        <f t="shared" si="3"/>
        <v xml:space="preserve"> </v>
      </c>
      <c r="J10" s="185" t="str">
        <f t="shared" si="4"/>
        <v>/</v>
      </c>
    </row>
    <row r="11" spans="1:10" ht="16.350000000000001" customHeight="1" x14ac:dyDescent="0.3">
      <c r="A11" s="180">
        <v>7</v>
      </c>
      <c r="B11" s="180">
        <f>('อ่าน คิด วิเคราะห์ 1'!B11+'อ่าน คิด วิเคราะห์ 2'!B11)/2</f>
        <v>0</v>
      </c>
      <c r="C11" s="180">
        <f>('อ่าน คิด วิเคราะห์ 1'!C11+'อ่าน คิด วิเคราะห์ 2'!C11)/2</f>
        <v>0</v>
      </c>
      <c r="D11" s="180">
        <f>('อ่าน คิด วิเคราะห์ 1'!D11+'อ่าน คิด วิเคราะห์ 2'!D11)/2</f>
        <v>0</v>
      </c>
      <c r="E11" s="180">
        <f>('อ่าน คิด วิเคราะห์ 1'!E11+'อ่าน คิด วิเคราะห์ 2'!E11)/2</f>
        <v>0</v>
      </c>
      <c r="F11" s="181">
        <f t="shared" si="0"/>
        <v>0</v>
      </c>
      <c r="G11" s="182" t="str">
        <f t="shared" si="1"/>
        <v xml:space="preserve"> </v>
      </c>
      <c r="H11" s="183" t="str">
        <f t="shared" si="2"/>
        <v xml:space="preserve"> </v>
      </c>
      <c r="I11" s="184" t="str">
        <f t="shared" si="3"/>
        <v xml:space="preserve"> </v>
      </c>
      <c r="J11" s="185" t="str">
        <f t="shared" si="4"/>
        <v>/</v>
      </c>
    </row>
    <row r="12" spans="1:10" ht="16.350000000000001" customHeight="1" x14ac:dyDescent="0.3">
      <c r="A12" s="180">
        <v>8</v>
      </c>
      <c r="B12" s="180">
        <f>('อ่าน คิด วิเคราะห์ 1'!B12+'อ่าน คิด วิเคราะห์ 2'!B12)/2</f>
        <v>0</v>
      </c>
      <c r="C12" s="180">
        <f>('อ่าน คิด วิเคราะห์ 1'!C12+'อ่าน คิด วิเคราะห์ 2'!C12)/2</f>
        <v>0</v>
      </c>
      <c r="D12" s="180">
        <f>('อ่าน คิด วิเคราะห์ 1'!D12+'อ่าน คิด วิเคราะห์ 2'!D12)/2</f>
        <v>0</v>
      </c>
      <c r="E12" s="180">
        <f>('อ่าน คิด วิเคราะห์ 1'!E12+'อ่าน คิด วิเคราะห์ 2'!E12)/2</f>
        <v>0</v>
      </c>
      <c r="F12" s="181">
        <f t="shared" si="0"/>
        <v>0</v>
      </c>
      <c r="G12" s="182" t="str">
        <f t="shared" si="1"/>
        <v xml:space="preserve"> </v>
      </c>
      <c r="H12" s="183" t="str">
        <f t="shared" si="2"/>
        <v xml:space="preserve"> </v>
      </c>
      <c r="I12" s="184" t="str">
        <f t="shared" si="3"/>
        <v xml:space="preserve"> </v>
      </c>
      <c r="J12" s="185" t="str">
        <f t="shared" si="4"/>
        <v>/</v>
      </c>
    </row>
    <row r="13" spans="1:10" ht="16.350000000000001" customHeight="1" x14ac:dyDescent="0.3">
      <c r="A13" s="180">
        <v>9</v>
      </c>
      <c r="B13" s="180">
        <f>('อ่าน คิด วิเคราะห์ 1'!B13+'อ่าน คิด วิเคราะห์ 2'!B13)/2</f>
        <v>0</v>
      </c>
      <c r="C13" s="180">
        <f>('อ่าน คิด วิเคราะห์ 1'!C13+'อ่าน คิด วิเคราะห์ 2'!C13)/2</f>
        <v>0</v>
      </c>
      <c r="D13" s="180">
        <f>('อ่าน คิด วิเคราะห์ 1'!D13+'อ่าน คิด วิเคราะห์ 2'!D13)/2</f>
        <v>0</v>
      </c>
      <c r="E13" s="180">
        <f>('อ่าน คิด วิเคราะห์ 1'!E13+'อ่าน คิด วิเคราะห์ 2'!E13)/2</f>
        <v>0</v>
      </c>
      <c r="F13" s="181">
        <f t="shared" si="0"/>
        <v>0</v>
      </c>
      <c r="G13" s="182" t="str">
        <f t="shared" si="1"/>
        <v xml:space="preserve"> </v>
      </c>
      <c r="H13" s="183" t="str">
        <f t="shared" si="2"/>
        <v xml:space="preserve"> </v>
      </c>
      <c r="I13" s="184" t="str">
        <f t="shared" si="3"/>
        <v xml:space="preserve"> </v>
      </c>
      <c r="J13" s="185" t="str">
        <f t="shared" si="4"/>
        <v>/</v>
      </c>
    </row>
    <row r="14" spans="1:10" ht="16.350000000000001" customHeight="1" x14ac:dyDescent="0.3">
      <c r="A14" s="180">
        <v>10</v>
      </c>
      <c r="B14" s="180">
        <f>('อ่าน คิด วิเคราะห์ 1'!B14+'อ่าน คิด วิเคราะห์ 2'!B14)/2</f>
        <v>0</v>
      </c>
      <c r="C14" s="180">
        <f>('อ่าน คิด วิเคราะห์ 1'!C14+'อ่าน คิด วิเคราะห์ 2'!C14)/2</f>
        <v>0</v>
      </c>
      <c r="D14" s="180">
        <f>('อ่าน คิด วิเคราะห์ 1'!D14+'อ่าน คิด วิเคราะห์ 2'!D14)/2</f>
        <v>0</v>
      </c>
      <c r="E14" s="180">
        <f>('อ่าน คิด วิเคราะห์ 1'!E14+'อ่าน คิด วิเคราะห์ 2'!E14)/2</f>
        <v>0</v>
      </c>
      <c r="F14" s="181">
        <f t="shared" si="0"/>
        <v>0</v>
      </c>
      <c r="G14" s="182" t="str">
        <f t="shared" si="1"/>
        <v xml:space="preserve"> </v>
      </c>
      <c r="H14" s="183" t="str">
        <f t="shared" si="2"/>
        <v xml:space="preserve"> </v>
      </c>
      <c r="I14" s="184" t="str">
        <f t="shared" si="3"/>
        <v xml:space="preserve"> </v>
      </c>
      <c r="J14" s="185" t="str">
        <f t="shared" si="4"/>
        <v>/</v>
      </c>
    </row>
    <row r="15" spans="1:10" ht="16.350000000000001" customHeight="1" x14ac:dyDescent="0.3">
      <c r="A15" s="180">
        <v>11</v>
      </c>
      <c r="B15" s="180">
        <f>('อ่าน คิด วิเคราะห์ 1'!B15+'อ่าน คิด วิเคราะห์ 2'!B15)/2</f>
        <v>0</v>
      </c>
      <c r="C15" s="180">
        <f>('อ่าน คิด วิเคราะห์ 1'!C15+'อ่าน คิด วิเคราะห์ 2'!C15)/2</f>
        <v>0</v>
      </c>
      <c r="D15" s="180">
        <f>('อ่าน คิด วิเคราะห์ 1'!D15+'อ่าน คิด วิเคราะห์ 2'!D15)/2</f>
        <v>0</v>
      </c>
      <c r="E15" s="180">
        <f>('อ่าน คิด วิเคราะห์ 1'!E15+'อ่าน คิด วิเคราะห์ 2'!E15)/2</f>
        <v>0</v>
      </c>
      <c r="F15" s="181">
        <f t="shared" si="0"/>
        <v>0</v>
      </c>
      <c r="G15" s="182" t="str">
        <f t="shared" si="1"/>
        <v xml:space="preserve"> </v>
      </c>
      <c r="H15" s="183" t="str">
        <f t="shared" si="2"/>
        <v xml:space="preserve"> </v>
      </c>
      <c r="I15" s="184" t="str">
        <f t="shared" si="3"/>
        <v xml:space="preserve"> </v>
      </c>
      <c r="J15" s="185" t="str">
        <f t="shared" si="4"/>
        <v>/</v>
      </c>
    </row>
    <row r="16" spans="1:10" ht="16.350000000000001" customHeight="1" x14ac:dyDescent="0.3">
      <c r="A16" s="180">
        <v>12</v>
      </c>
      <c r="B16" s="180">
        <f>('อ่าน คิด วิเคราะห์ 1'!B16+'อ่าน คิด วิเคราะห์ 2'!B16)/2</f>
        <v>0</v>
      </c>
      <c r="C16" s="180">
        <f>('อ่าน คิด วิเคราะห์ 1'!C16+'อ่าน คิด วิเคราะห์ 2'!C16)/2</f>
        <v>0</v>
      </c>
      <c r="D16" s="180">
        <f>('อ่าน คิด วิเคราะห์ 1'!D16+'อ่าน คิด วิเคราะห์ 2'!D16)/2</f>
        <v>0</v>
      </c>
      <c r="E16" s="180">
        <f>('อ่าน คิด วิเคราะห์ 1'!E16+'อ่าน คิด วิเคราะห์ 2'!E16)/2</f>
        <v>0</v>
      </c>
      <c r="F16" s="181">
        <f t="shared" si="0"/>
        <v>0</v>
      </c>
      <c r="G16" s="182" t="str">
        <f t="shared" si="1"/>
        <v xml:space="preserve"> </v>
      </c>
      <c r="H16" s="183" t="str">
        <f t="shared" si="2"/>
        <v xml:space="preserve"> </v>
      </c>
      <c r="I16" s="184" t="str">
        <f t="shared" si="3"/>
        <v xml:space="preserve"> </v>
      </c>
      <c r="J16" s="185" t="str">
        <f t="shared" si="4"/>
        <v>/</v>
      </c>
    </row>
    <row r="17" spans="1:10" ht="16.350000000000001" customHeight="1" x14ac:dyDescent="0.3">
      <c r="A17" s="180">
        <v>13</v>
      </c>
      <c r="B17" s="180">
        <f>('อ่าน คิด วิเคราะห์ 1'!B17+'อ่าน คิด วิเคราะห์ 2'!B17)/2</f>
        <v>0</v>
      </c>
      <c r="C17" s="180">
        <f>('อ่าน คิด วิเคราะห์ 1'!C17+'อ่าน คิด วิเคราะห์ 2'!C17)/2</f>
        <v>0</v>
      </c>
      <c r="D17" s="180">
        <f>('อ่าน คิด วิเคราะห์ 1'!D17+'อ่าน คิด วิเคราะห์ 2'!D17)/2</f>
        <v>0</v>
      </c>
      <c r="E17" s="180">
        <f>('อ่าน คิด วิเคราะห์ 1'!E17+'อ่าน คิด วิเคราะห์ 2'!E17)/2</f>
        <v>0</v>
      </c>
      <c r="F17" s="181">
        <f t="shared" si="0"/>
        <v>0</v>
      </c>
      <c r="G17" s="182" t="str">
        <f t="shared" si="1"/>
        <v xml:space="preserve"> </v>
      </c>
      <c r="H17" s="183" t="str">
        <f t="shared" si="2"/>
        <v xml:space="preserve"> </v>
      </c>
      <c r="I17" s="184" t="str">
        <f t="shared" si="3"/>
        <v xml:space="preserve"> </v>
      </c>
      <c r="J17" s="185" t="str">
        <f t="shared" si="4"/>
        <v>/</v>
      </c>
    </row>
    <row r="18" spans="1:10" ht="16.350000000000001" customHeight="1" x14ac:dyDescent="0.3">
      <c r="A18" s="180">
        <v>14</v>
      </c>
      <c r="B18" s="180">
        <f>('อ่าน คิด วิเคราะห์ 1'!B18+'อ่าน คิด วิเคราะห์ 2'!B18)/2</f>
        <v>0</v>
      </c>
      <c r="C18" s="180">
        <f>('อ่าน คิด วิเคราะห์ 1'!C18+'อ่าน คิด วิเคราะห์ 2'!C18)/2</f>
        <v>0</v>
      </c>
      <c r="D18" s="180">
        <f>('อ่าน คิด วิเคราะห์ 1'!D18+'อ่าน คิด วิเคราะห์ 2'!D18)/2</f>
        <v>0</v>
      </c>
      <c r="E18" s="180">
        <f>('อ่าน คิด วิเคราะห์ 1'!E18+'อ่าน คิด วิเคราะห์ 2'!E18)/2</f>
        <v>0</v>
      </c>
      <c r="F18" s="181">
        <f t="shared" si="0"/>
        <v>0</v>
      </c>
      <c r="G18" s="182" t="str">
        <f t="shared" si="1"/>
        <v xml:space="preserve"> </v>
      </c>
      <c r="H18" s="183" t="str">
        <f t="shared" si="2"/>
        <v xml:space="preserve"> </v>
      </c>
      <c r="I18" s="184" t="str">
        <f t="shared" si="3"/>
        <v xml:space="preserve"> </v>
      </c>
      <c r="J18" s="185" t="str">
        <f t="shared" si="4"/>
        <v>/</v>
      </c>
    </row>
    <row r="19" spans="1:10" ht="16.350000000000001" customHeight="1" x14ac:dyDescent="0.3">
      <c r="A19" s="180">
        <v>15</v>
      </c>
      <c r="B19" s="180">
        <f>('อ่าน คิด วิเคราะห์ 1'!B19+'อ่าน คิด วิเคราะห์ 2'!B19)/2</f>
        <v>0</v>
      </c>
      <c r="C19" s="180">
        <f>('อ่าน คิด วิเคราะห์ 1'!C19+'อ่าน คิด วิเคราะห์ 2'!C19)/2</f>
        <v>0</v>
      </c>
      <c r="D19" s="180">
        <f>('อ่าน คิด วิเคราะห์ 1'!D19+'อ่าน คิด วิเคราะห์ 2'!D19)/2</f>
        <v>0</v>
      </c>
      <c r="E19" s="180">
        <f>('อ่าน คิด วิเคราะห์ 1'!E19+'อ่าน คิด วิเคราะห์ 2'!E19)/2</f>
        <v>0</v>
      </c>
      <c r="F19" s="181">
        <f t="shared" si="0"/>
        <v>0</v>
      </c>
      <c r="G19" s="182" t="str">
        <f t="shared" si="1"/>
        <v xml:space="preserve"> </v>
      </c>
      <c r="H19" s="183" t="str">
        <f t="shared" si="2"/>
        <v xml:space="preserve"> </v>
      </c>
      <c r="I19" s="184" t="str">
        <f t="shared" si="3"/>
        <v xml:space="preserve"> </v>
      </c>
      <c r="J19" s="185" t="str">
        <f t="shared" si="4"/>
        <v>/</v>
      </c>
    </row>
    <row r="20" spans="1:10" ht="16.350000000000001" customHeight="1" x14ac:dyDescent="0.3">
      <c r="A20" s="180">
        <v>16</v>
      </c>
      <c r="B20" s="180">
        <f>('อ่าน คิด วิเคราะห์ 1'!B20+'อ่าน คิด วิเคราะห์ 2'!B20)/2</f>
        <v>0</v>
      </c>
      <c r="C20" s="180">
        <f>('อ่าน คิด วิเคราะห์ 1'!C20+'อ่าน คิด วิเคราะห์ 2'!C20)/2</f>
        <v>0</v>
      </c>
      <c r="D20" s="180">
        <f>('อ่าน คิด วิเคราะห์ 1'!D20+'อ่าน คิด วิเคราะห์ 2'!D20)/2</f>
        <v>0</v>
      </c>
      <c r="E20" s="180">
        <f>('อ่าน คิด วิเคราะห์ 1'!E20+'อ่าน คิด วิเคราะห์ 2'!E20)/2</f>
        <v>0</v>
      </c>
      <c r="F20" s="181">
        <f t="shared" si="0"/>
        <v>0</v>
      </c>
      <c r="G20" s="182" t="str">
        <f t="shared" si="1"/>
        <v xml:space="preserve"> </v>
      </c>
      <c r="H20" s="183" t="str">
        <f t="shared" si="2"/>
        <v xml:space="preserve"> </v>
      </c>
      <c r="I20" s="184" t="str">
        <f t="shared" si="3"/>
        <v xml:space="preserve"> </v>
      </c>
      <c r="J20" s="185" t="str">
        <f t="shared" si="4"/>
        <v>/</v>
      </c>
    </row>
    <row r="21" spans="1:10" ht="16.350000000000001" customHeight="1" x14ac:dyDescent="0.3">
      <c r="A21" s="180">
        <v>17</v>
      </c>
      <c r="B21" s="180">
        <f>('อ่าน คิด วิเคราะห์ 1'!B21+'อ่าน คิด วิเคราะห์ 2'!B21)/2</f>
        <v>0</v>
      </c>
      <c r="C21" s="180">
        <f>('อ่าน คิด วิเคราะห์ 1'!C21+'อ่าน คิด วิเคราะห์ 2'!C21)/2</f>
        <v>0</v>
      </c>
      <c r="D21" s="180">
        <f>('อ่าน คิด วิเคราะห์ 1'!D21+'อ่าน คิด วิเคราะห์ 2'!D21)/2</f>
        <v>0</v>
      </c>
      <c r="E21" s="180">
        <f>('อ่าน คิด วิเคราะห์ 1'!E21+'อ่าน คิด วิเคราะห์ 2'!E21)/2</f>
        <v>0</v>
      </c>
      <c r="F21" s="181">
        <f t="shared" si="0"/>
        <v>0</v>
      </c>
      <c r="G21" s="182" t="str">
        <f t="shared" si="1"/>
        <v xml:space="preserve"> </v>
      </c>
      <c r="H21" s="183" t="str">
        <f t="shared" si="2"/>
        <v xml:space="preserve"> </v>
      </c>
      <c r="I21" s="184" t="str">
        <f t="shared" si="3"/>
        <v xml:space="preserve"> </v>
      </c>
      <c r="J21" s="185" t="str">
        <f t="shared" si="4"/>
        <v>/</v>
      </c>
    </row>
    <row r="22" spans="1:10" ht="16.350000000000001" customHeight="1" x14ac:dyDescent="0.3">
      <c r="A22" s="180">
        <v>18</v>
      </c>
      <c r="B22" s="180">
        <f>('อ่าน คิด วิเคราะห์ 1'!B22+'อ่าน คิด วิเคราะห์ 2'!B22)/2</f>
        <v>0</v>
      </c>
      <c r="C22" s="180">
        <f>('อ่าน คิด วิเคราะห์ 1'!C22+'อ่าน คิด วิเคราะห์ 2'!C22)/2</f>
        <v>0</v>
      </c>
      <c r="D22" s="180">
        <f>('อ่าน คิด วิเคราะห์ 1'!D22+'อ่าน คิด วิเคราะห์ 2'!D22)/2</f>
        <v>0</v>
      </c>
      <c r="E22" s="180">
        <f>('อ่าน คิด วิเคราะห์ 1'!E22+'อ่าน คิด วิเคราะห์ 2'!E22)/2</f>
        <v>0</v>
      </c>
      <c r="F22" s="181">
        <f t="shared" si="0"/>
        <v>0</v>
      </c>
      <c r="G22" s="182" t="str">
        <f t="shared" si="1"/>
        <v xml:space="preserve"> </v>
      </c>
      <c r="H22" s="183" t="str">
        <f t="shared" si="2"/>
        <v xml:space="preserve"> </v>
      </c>
      <c r="I22" s="184" t="str">
        <f t="shared" si="3"/>
        <v xml:space="preserve"> </v>
      </c>
      <c r="J22" s="185" t="str">
        <f t="shared" si="4"/>
        <v>/</v>
      </c>
    </row>
    <row r="23" spans="1:10" ht="16.350000000000001" customHeight="1" x14ac:dyDescent="0.3">
      <c r="A23" s="180">
        <v>19</v>
      </c>
      <c r="B23" s="180">
        <f>('อ่าน คิด วิเคราะห์ 1'!B23+'อ่าน คิด วิเคราะห์ 2'!B23)/2</f>
        <v>0</v>
      </c>
      <c r="C23" s="180">
        <f>('อ่าน คิด วิเคราะห์ 1'!C23+'อ่าน คิด วิเคราะห์ 2'!C23)/2</f>
        <v>0</v>
      </c>
      <c r="D23" s="180">
        <f>('อ่าน คิด วิเคราะห์ 1'!D23+'อ่าน คิด วิเคราะห์ 2'!D23)/2</f>
        <v>0</v>
      </c>
      <c r="E23" s="180">
        <f>('อ่าน คิด วิเคราะห์ 1'!E23+'อ่าน คิด วิเคราะห์ 2'!E23)/2</f>
        <v>0</v>
      </c>
      <c r="F23" s="181">
        <f t="shared" si="0"/>
        <v>0</v>
      </c>
      <c r="G23" s="182" t="str">
        <f t="shared" si="1"/>
        <v xml:space="preserve"> </v>
      </c>
      <c r="H23" s="183" t="str">
        <f t="shared" si="2"/>
        <v xml:space="preserve"> </v>
      </c>
      <c r="I23" s="184" t="str">
        <f t="shared" si="3"/>
        <v xml:space="preserve"> </v>
      </c>
      <c r="J23" s="185" t="str">
        <f t="shared" si="4"/>
        <v>/</v>
      </c>
    </row>
    <row r="24" spans="1:10" ht="16.350000000000001" customHeight="1" x14ac:dyDescent="0.3">
      <c r="A24" s="180">
        <v>20</v>
      </c>
      <c r="B24" s="180">
        <f>('อ่าน คิด วิเคราะห์ 1'!B24+'อ่าน คิด วิเคราะห์ 2'!B24)/2</f>
        <v>0</v>
      </c>
      <c r="C24" s="180">
        <f>('อ่าน คิด วิเคราะห์ 1'!C24+'อ่าน คิด วิเคราะห์ 2'!C24)/2</f>
        <v>0</v>
      </c>
      <c r="D24" s="180">
        <f>('อ่าน คิด วิเคราะห์ 1'!D24+'อ่าน คิด วิเคราะห์ 2'!D24)/2</f>
        <v>0</v>
      </c>
      <c r="E24" s="180">
        <f>('อ่าน คิด วิเคราะห์ 1'!E24+'อ่าน คิด วิเคราะห์ 2'!E24)/2</f>
        <v>0</v>
      </c>
      <c r="F24" s="181">
        <f t="shared" si="0"/>
        <v>0</v>
      </c>
      <c r="G24" s="182" t="str">
        <f t="shared" si="1"/>
        <v xml:space="preserve"> </v>
      </c>
      <c r="H24" s="183" t="str">
        <f t="shared" si="2"/>
        <v xml:space="preserve"> </v>
      </c>
      <c r="I24" s="184" t="str">
        <f t="shared" si="3"/>
        <v xml:space="preserve"> </v>
      </c>
      <c r="J24" s="185" t="str">
        <f t="shared" si="4"/>
        <v>/</v>
      </c>
    </row>
    <row r="25" spans="1:10" ht="16.350000000000001" customHeight="1" x14ac:dyDescent="0.3">
      <c r="A25" s="180">
        <v>21</v>
      </c>
      <c r="B25" s="180">
        <f>('อ่าน คิด วิเคราะห์ 1'!B25+'อ่าน คิด วิเคราะห์ 2'!B25)/2</f>
        <v>0</v>
      </c>
      <c r="C25" s="180">
        <f>('อ่าน คิด วิเคราะห์ 1'!C25+'อ่าน คิด วิเคราะห์ 2'!C25)/2</f>
        <v>0</v>
      </c>
      <c r="D25" s="180">
        <f>('อ่าน คิด วิเคราะห์ 1'!D25+'อ่าน คิด วิเคราะห์ 2'!D25)/2</f>
        <v>0</v>
      </c>
      <c r="E25" s="180">
        <f>('อ่าน คิด วิเคราะห์ 1'!E25+'อ่าน คิด วิเคราะห์ 2'!E25)/2</f>
        <v>0</v>
      </c>
      <c r="F25" s="181">
        <f t="shared" si="0"/>
        <v>0</v>
      </c>
      <c r="G25" s="182" t="str">
        <f t="shared" si="1"/>
        <v xml:space="preserve"> </v>
      </c>
      <c r="H25" s="183" t="str">
        <f t="shared" si="2"/>
        <v xml:space="preserve"> </v>
      </c>
      <c r="I25" s="184" t="str">
        <f t="shared" si="3"/>
        <v xml:space="preserve"> </v>
      </c>
      <c r="J25" s="185" t="str">
        <f t="shared" si="4"/>
        <v>/</v>
      </c>
    </row>
    <row r="26" spans="1:10" ht="16.350000000000001" customHeight="1" x14ac:dyDescent="0.3">
      <c r="A26" s="180">
        <v>22</v>
      </c>
      <c r="B26" s="180">
        <f>('อ่าน คิด วิเคราะห์ 1'!B26+'อ่าน คิด วิเคราะห์ 2'!B26)/2</f>
        <v>0</v>
      </c>
      <c r="C26" s="180">
        <f>('อ่าน คิด วิเคราะห์ 1'!C26+'อ่าน คิด วิเคราะห์ 2'!C26)/2</f>
        <v>0</v>
      </c>
      <c r="D26" s="180">
        <f>('อ่าน คิด วิเคราะห์ 1'!D26+'อ่าน คิด วิเคราะห์ 2'!D26)/2</f>
        <v>0</v>
      </c>
      <c r="E26" s="180">
        <f>('อ่าน คิด วิเคราะห์ 1'!E26+'อ่าน คิด วิเคราะห์ 2'!E26)/2</f>
        <v>0</v>
      </c>
      <c r="F26" s="181">
        <f t="shared" si="0"/>
        <v>0</v>
      </c>
      <c r="G26" s="182" t="str">
        <f t="shared" si="1"/>
        <v xml:space="preserve"> </v>
      </c>
      <c r="H26" s="183" t="str">
        <f t="shared" si="2"/>
        <v xml:space="preserve"> </v>
      </c>
      <c r="I26" s="184" t="str">
        <f t="shared" si="3"/>
        <v xml:space="preserve"> </v>
      </c>
      <c r="J26" s="185" t="str">
        <f t="shared" si="4"/>
        <v>/</v>
      </c>
    </row>
    <row r="27" spans="1:10" ht="16.350000000000001" customHeight="1" x14ac:dyDescent="0.3">
      <c r="A27" s="180">
        <v>23</v>
      </c>
      <c r="B27" s="180">
        <f>('อ่าน คิด วิเคราะห์ 1'!B27+'อ่าน คิด วิเคราะห์ 2'!B27)/2</f>
        <v>0</v>
      </c>
      <c r="C27" s="180">
        <f>('อ่าน คิด วิเคราะห์ 1'!C27+'อ่าน คิด วิเคราะห์ 2'!C27)/2</f>
        <v>0</v>
      </c>
      <c r="D27" s="180">
        <f>('อ่าน คิด วิเคราะห์ 1'!D27+'อ่าน คิด วิเคราะห์ 2'!D27)/2</f>
        <v>0</v>
      </c>
      <c r="E27" s="180">
        <f>('อ่าน คิด วิเคราะห์ 1'!E27+'อ่าน คิด วิเคราะห์ 2'!E27)/2</f>
        <v>0</v>
      </c>
      <c r="F27" s="181">
        <f t="shared" si="0"/>
        <v>0</v>
      </c>
      <c r="G27" s="182" t="str">
        <f t="shared" si="1"/>
        <v xml:space="preserve"> </v>
      </c>
      <c r="H27" s="183" t="str">
        <f t="shared" si="2"/>
        <v xml:space="preserve"> </v>
      </c>
      <c r="I27" s="184" t="str">
        <f t="shared" si="3"/>
        <v xml:space="preserve"> </v>
      </c>
      <c r="J27" s="185" t="str">
        <f t="shared" si="4"/>
        <v>/</v>
      </c>
    </row>
    <row r="28" spans="1:10" ht="16.350000000000001" customHeight="1" x14ac:dyDescent="0.3">
      <c r="A28" s="180">
        <v>24</v>
      </c>
      <c r="B28" s="180">
        <f>('อ่าน คิด วิเคราะห์ 1'!B28+'อ่าน คิด วิเคราะห์ 2'!B28)/2</f>
        <v>0</v>
      </c>
      <c r="C28" s="180">
        <f>('อ่าน คิด วิเคราะห์ 1'!C28+'อ่าน คิด วิเคราะห์ 2'!C28)/2</f>
        <v>0</v>
      </c>
      <c r="D28" s="180">
        <f>('อ่าน คิด วิเคราะห์ 1'!D28+'อ่าน คิด วิเคราะห์ 2'!D28)/2</f>
        <v>0</v>
      </c>
      <c r="E28" s="180">
        <f>('อ่าน คิด วิเคราะห์ 1'!E28+'อ่าน คิด วิเคราะห์ 2'!E28)/2</f>
        <v>0</v>
      </c>
      <c r="F28" s="181">
        <f t="shared" si="0"/>
        <v>0</v>
      </c>
      <c r="G28" s="182" t="str">
        <f t="shared" si="1"/>
        <v xml:space="preserve"> </v>
      </c>
      <c r="H28" s="183" t="str">
        <f t="shared" si="2"/>
        <v xml:space="preserve"> </v>
      </c>
      <c r="I28" s="184" t="str">
        <f t="shared" si="3"/>
        <v xml:space="preserve"> </v>
      </c>
      <c r="J28" s="185" t="str">
        <f t="shared" si="4"/>
        <v>/</v>
      </c>
    </row>
    <row r="29" spans="1:10" ht="16.350000000000001" customHeight="1" x14ac:dyDescent="0.3">
      <c r="A29" s="180">
        <v>25</v>
      </c>
      <c r="B29" s="180">
        <f>('อ่าน คิด วิเคราะห์ 1'!B29+'อ่าน คิด วิเคราะห์ 2'!B29)/2</f>
        <v>0</v>
      </c>
      <c r="C29" s="180">
        <f>('อ่าน คิด วิเคราะห์ 1'!C29+'อ่าน คิด วิเคราะห์ 2'!C29)/2</f>
        <v>0</v>
      </c>
      <c r="D29" s="180">
        <f>('อ่าน คิด วิเคราะห์ 1'!D29+'อ่าน คิด วิเคราะห์ 2'!D29)/2</f>
        <v>0</v>
      </c>
      <c r="E29" s="180">
        <f>('อ่าน คิด วิเคราะห์ 1'!E29+'อ่าน คิด วิเคราะห์ 2'!E29)/2</f>
        <v>0</v>
      </c>
      <c r="F29" s="181">
        <f t="shared" si="0"/>
        <v>0</v>
      </c>
      <c r="G29" s="182" t="str">
        <f t="shared" si="1"/>
        <v xml:space="preserve"> </v>
      </c>
      <c r="H29" s="183" t="str">
        <f t="shared" si="2"/>
        <v xml:space="preserve"> </v>
      </c>
      <c r="I29" s="184" t="str">
        <f t="shared" si="3"/>
        <v xml:space="preserve"> </v>
      </c>
      <c r="J29" s="185" t="str">
        <f t="shared" si="4"/>
        <v>/</v>
      </c>
    </row>
    <row r="30" spans="1:10" ht="16.350000000000001" customHeight="1" x14ac:dyDescent="0.3">
      <c r="A30" s="180">
        <v>26</v>
      </c>
      <c r="B30" s="180">
        <f>('อ่าน คิด วิเคราะห์ 1'!B30+'อ่าน คิด วิเคราะห์ 2'!B30)/2</f>
        <v>0</v>
      </c>
      <c r="C30" s="180">
        <f>('อ่าน คิด วิเคราะห์ 1'!C30+'อ่าน คิด วิเคราะห์ 2'!C30)/2</f>
        <v>0</v>
      </c>
      <c r="D30" s="180">
        <f>('อ่าน คิด วิเคราะห์ 1'!D30+'อ่าน คิด วิเคราะห์ 2'!D30)/2</f>
        <v>0</v>
      </c>
      <c r="E30" s="180">
        <f>('อ่าน คิด วิเคราะห์ 1'!E30+'อ่าน คิด วิเคราะห์ 2'!E30)/2</f>
        <v>0</v>
      </c>
      <c r="F30" s="181">
        <f t="shared" si="0"/>
        <v>0</v>
      </c>
      <c r="G30" s="182" t="str">
        <f t="shared" si="1"/>
        <v xml:space="preserve"> </v>
      </c>
      <c r="H30" s="183" t="str">
        <f t="shared" si="2"/>
        <v xml:space="preserve"> </v>
      </c>
      <c r="I30" s="184" t="str">
        <f t="shared" si="3"/>
        <v xml:space="preserve"> </v>
      </c>
      <c r="J30" s="185" t="str">
        <f t="shared" si="4"/>
        <v>/</v>
      </c>
    </row>
    <row r="31" spans="1:10" ht="16.350000000000001" customHeight="1" x14ac:dyDescent="0.3">
      <c r="A31" s="180">
        <v>27</v>
      </c>
      <c r="B31" s="180">
        <f>('อ่าน คิด วิเคราะห์ 1'!B31+'อ่าน คิด วิเคราะห์ 2'!B31)/2</f>
        <v>0</v>
      </c>
      <c r="C31" s="180">
        <f>('อ่าน คิด วิเคราะห์ 1'!C31+'อ่าน คิด วิเคราะห์ 2'!C31)/2</f>
        <v>0</v>
      </c>
      <c r="D31" s="180">
        <f>('อ่าน คิด วิเคราะห์ 1'!D31+'อ่าน คิด วิเคราะห์ 2'!D31)/2</f>
        <v>0</v>
      </c>
      <c r="E31" s="180">
        <f>('อ่าน คิด วิเคราะห์ 1'!E31+'อ่าน คิด วิเคราะห์ 2'!E31)/2</f>
        <v>0</v>
      </c>
      <c r="F31" s="181">
        <f t="shared" si="0"/>
        <v>0</v>
      </c>
      <c r="G31" s="182" t="str">
        <f t="shared" si="1"/>
        <v xml:space="preserve"> </v>
      </c>
      <c r="H31" s="183" t="str">
        <f t="shared" si="2"/>
        <v xml:space="preserve"> </v>
      </c>
      <c r="I31" s="184" t="str">
        <f t="shared" si="3"/>
        <v xml:space="preserve"> </v>
      </c>
      <c r="J31" s="185" t="str">
        <f t="shared" si="4"/>
        <v>/</v>
      </c>
    </row>
    <row r="32" spans="1:10" ht="16.350000000000001" customHeight="1" x14ac:dyDescent="0.3">
      <c r="A32" s="180">
        <v>28</v>
      </c>
      <c r="B32" s="180">
        <f>('อ่าน คิด วิเคราะห์ 1'!B32+'อ่าน คิด วิเคราะห์ 2'!B32)/2</f>
        <v>0</v>
      </c>
      <c r="C32" s="180">
        <f>('อ่าน คิด วิเคราะห์ 1'!C32+'อ่าน คิด วิเคราะห์ 2'!C32)/2</f>
        <v>0</v>
      </c>
      <c r="D32" s="180">
        <f>('อ่าน คิด วิเคราะห์ 1'!D32+'อ่าน คิด วิเคราะห์ 2'!D32)/2</f>
        <v>0</v>
      </c>
      <c r="E32" s="180">
        <f>('อ่าน คิด วิเคราะห์ 1'!E32+'อ่าน คิด วิเคราะห์ 2'!E32)/2</f>
        <v>0</v>
      </c>
      <c r="F32" s="181">
        <f t="shared" si="0"/>
        <v>0</v>
      </c>
      <c r="G32" s="182" t="str">
        <f t="shared" si="1"/>
        <v xml:space="preserve"> </v>
      </c>
      <c r="H32" s="183" t="str">
        <f t="shared" si="2"/>
        <v xml:space="preserve"> </v>
      </c>
      <c r="I32" s="184" t="str">
        <f t="shared" si="3"/>
        <v xml:space="preserve"> </v>
      </c>
      <c r="J32" s="185" t="str">
        <f t="shared" si="4"/>
        <v>/</v>
      </c>
    </row>
    <row r="33" spans="1:10" ht="16.350000000000001" customHeight="1" x14ac:dyDescent="0.3">
      <c r="A33" s="180">
        <v>29</v>
      </c>
      <c r="B33" s="180">
        <f>('อ่าน คิด วิเคราะห์ 1'!B33+'อ่าน คิด วิเคราะห์ 2'!B33)/2</f>
        <v>0</v>
      </c>
      <c r="C33" s="180">
        <f>('อ่าน คิด วิเคราะห์ 1'!C33+'อ่าน คิด วิเคราะห์ 2'!C33)/2</f>
        <v>0</v>
      </c>
      <c r="D33" s="180">
        <f>('อ่าน คิด วิเคราะห์ 1'!D33+'อ่าน คิด วิเคราะห์ 2'!D33)/2</f>
        <v>0</v>
      </c>
      <c r="E33" s="180">
        <f>('อ่าน คิด วิเคราะห์ 1'!E33+'อ่าน คิด วิเคราะห์ 2'!E33)/2</f>
        <v>0</v>
      </c>
      <c r="F33" s="181">
        <f t="shared" si="0"/>
        <v>0</v>
      </c>
      <c r="G33" s="182" t="str">
        <f t="shared" si="1"/>
        <v xml:space="preserve"> </v>
      </c>
      <c r="H33" s="183" t="str">
        <f t="shared" si="2"/>
        <v xml:space="preserve"> </v>
      </c>
      <c r="I33" s="184" t="str">
        <f t="shared" si="3"/>
        <v xml:space="preserve"> </v>
      </c>
      <c r="J33" s="185" t="str">
        <f t="shared" si="4"/>
        <v>/</v>
      </c>
    </row>
    <row r="34" spans="1:10" ht="16.350000000000001" customHeight="1" x14ac:dyDescent="0.3">
      <c r="A34" s="180">
        <v>30</v>
      </c>
      <c r="B34" s="180">
        <f>('อ่าน คิด วิเคราะห์ 1'!B34+'อ่าน คิด วิเคราะห์ 2'!B34)/2</f>
        <v>0</v>
      </c>
      <c r="C34" s="180">
        <f>('อ่าน คิด วิเคราะห์ 1'!C34+'อ่าน คิด วิเคราะห์ 2'!C34)/2</f>
        <v>0</v>
      </c>
      <c r="D34" s="180">
        <f>('อ่าน คิด วิเคราะห์ 1'!D34+'อ่าน คิด วิเคราะห์ 2'!D34)/2</f>
        <v>0</v>
      </c>
      <c r="E34" s="180">
        <f>('อ่าน คิด วิเคราะห์ 1'!E34+'อ่าน คิด วิเคราะห์ 2'!E34)/2</f>
        <v>0</v>
      </c>
      <c r="F34" s="181">
        <f t="shared" si="0"/>
        <v>0</v>
      </c>
      <c r="G34" s="182" t="str">
        <f t="shared" si="1"/>
        <v xml:space="preserve"> </v>
      </c>
      <c r="H34" s="183" t="str">
        <f t="shared" si="2"/>
        <v xml:space="preserve"> </v>
      </c>
      <c r="I34" s="184" t="str">
        <f t="shared" si="3"/>
        <v xml:space="preserve"> </v>
      </c>
      <c r="J34" s="185" t="str">
        <f t="shared" si="4"/>
        <v>/</v>
      </c>
    </row>
    <row r="35" spans="1:10" ht="16.350000000000001" customHeight="1" x14ac:dyDescent="0.3">
      <c r="A35" s="180">
        <v>31</v>
      </c>
      <c r="B35" s="180">
        <f>('อ่าน คิด วิเคราะห์ 1'!B35+'อ่าน คิด วิเคราะห์ 2'!B35)/2</f>
        <v>0</v>
      </c>
      <c r="C35" s="180">
        <f>('อ่าน คิด วิเคราะห์ 1'!C35+'อ่าน คิด วิเคราะห์ 2'!C35)/2</f>
        <v>0</v>
      </c>
      <c r="D35" s="180">
        <f>('อ่าน คิด วิเคราะห์ 1'!D35+'อ่าน คิด วิเคราะห์ 2'!D35)/2</f>
        <v>0</v>
      </c>
      <c r="E35" s="180">
        <f>('อ่าน คิด วิเคราะห์ 1'!E35+'อ่าน คิด วิเคราะห์ 2'!E35)/2</f>
        <v>0</v>
      </c>
      <c r="F35" s="181">
        <f t="shared" si="0"/>
        <v>0</v>
      </c>
      <c r="G35" s="182" t="str">
        <f t="shared" si="1"/>
        <v xml:space="preserve"> </v>
      </c>
      <c r="H35" s="183" t="str">
        <f t="shared" si="2"/>
        <v xml:space="preserve"> </v>
      </c>
      <c r="I35" s="184" t="str">
        <f t="shared" si="3"/>
        <v xml:space="preserve"> </v>
      </c>
      <c r="J35" s="185" t="str">
        <f t="shared" si="4"/>
        <v>/</v>
      </c>
    </row>
    <row r="36" spans="1:10" ht="16.350000000000001" customHeight="1" x14ac:dyDescent="0.3">
      <c r="A36" s="180">
        <v>32</v>
      </c>
      <c r="B36" s="180">
        <f>('อ่าน คิด วิเคราะห์ 1'!B36+'อ่าน คิด วิเคราะห์ 2'!B36)/2</f>
        <v>0</v>
      </c>
      <c r="C36" s="180">
        <f>('อ่าน คิด วิเคราะห์ 1'!C36+'อ่าน คิด วิเคราะห์ 2'!C36)/2</f>
        <v>0</v>
      </c>
      <c r="D36" s="180">
        <f>('อ่าน คิด วิเคราะห์ 1'!D36+'อ่าน คิด วิเคราะห์ 2'!D36)/2</f>
        <v>0</v>
      </c>
      <c r="E36" s="180">
        <f>('อ่าน คิด วิเคราะห์ 1'!E36+'อ่าน คิด วิเคราะห์ 2'!E36)/2</f>
        <v>0</v>
      </c>
      <c r="F36" s="181">
        <f t="shared" si="0"/>
        <v>0</v>
      </c>
      <c r="G36" s="182" t="str">
        <f t="shared" si="1"/>
        <v xml:space="preserve"> </v>
      </c>
      <c r="H36" s="183" t="str">
        <f t="shared" si="2"/>
        <v xml:space="preserve"> </v>
      </c>
      <c r="I36" s="184" t="str">
        <f t="shared" si="3"/>
        <v xml:space="preserve"> </v>
      </c>
      <c r="J36" s="185" t="str">
        <f t="shared" si="4"/>
        <v>/</v>
      </c>
    </row>
    <row r="37" spans="1:10" ht="16.350000000000001" customHeight="1" x14ac:dyDescent="0.3">
      <c r="A37" s="180">
        <v>33</v>
      </c>
      <c r="B37" s="180">
        <f>('อ่าน คิด วิเคราะห์ 1'!B37+'อ่าน คิด วิเคราะห์ 2'!B37)/2</f>
        <v>0</v>
      </c>
      <c r="C37" s="180">
        <f>('อ่าน คิด วิเคราะห์ 1'!C37+'อ่าน คิด วิเคราะห์ 2'!C37)/2</f>
        <v>0</v>
      </c>
      <c r="D37" s="180">
        <f>('อ่าน คิด วิเคราะห์ 1'!D37+'อ่าน คิด วิเคราะห์ 2'!D37)/2</f>
        <v>0</v>
      </c>
      <c r="E37" s="180">
        <f>('อ่าน คิด วิเคราะห์ 1'!E37+'อ่าน คิด วิเคราะห์ 2'!E37)/2</f>
        <v>0</v>
      </c>
      <c r="F37" s="181">
        <f t="shared" si="0"/>
        <v>0</v>
      </c>
      <c r="G37" s="182" t="str">
        <f t="shared" si="1"/>
        <v xml:space="preserve"> </v>
      </c>
      <c r="H37" s="183" t="str">
        <f t="shared" si="2"/>
        <v xml:space="preserve"> </v>
      </c>
      <c r="I37" s="184" t="str">
        <f t="shared" si="3"/>
        <v xml:space="preserve"> </v>
      </c>
      <c r="J37" s="185" t="str">
        <f t="shared" si="4"/>
        <v>/</v>
      </c>
    </row>
    <row r="38" spans="1:10" ht="16.350000000000001" customHeight="1" x14ac:dyDescent="0.3">
      <c r="A38" s="180">
        <v>34</v>
      </c>
      <c r="B38" s="180">
        <f>('อ่าน คิด วิเคราะห์ 1'!B38+'อ่าน คิด วิเคราะห์ 2'!B38)/2</f>
        <v>0</v>
      </c>
      <c r="C38" s="180">
        <f>('อ่าน คิด วิเคราะห์ 1'!C38+'อ่าน คิด วิเคราะห์ 2'!C38)/2</f>
        <v>0</v>
      </c>
      <c r="D38" s="180">
        <f>('อ่าน คิด วิเคราะห์ 1'!D38+'อ่าน คิด วิเคราะห์ 2'!D38)/2</f>
        <v>0</v>
      </c>
      <c r="E38" s="180">
        <f>('อ่าน คิด วิเคราะห์ 1'!E38+'อ่าน คิด วิเคราะห์ 2'!E38)/2</f>
        <v>0</v>
      </c>
      <c r="F38" s="181">
        <f t="shared" si="0"/>
        <v>0</v>
      </c>
      <c r="G38" s="182" t="str">
        <f t="shared" si="1"/>
        <v xml:space="preserve"> </v>
      </c>
      <c r="H38" s="183" t="str">
        <f t="shared" si="2"/>
        <v xml:space="preserve"> </v>
      </c>
      <c r="I38" s="184" t="str">
        <f t="shared" si="3"/>
        <v xml:space="preserve"> </v>
      </c>
      <c r="J38" s="185" t="str">
        <f t="shared" si="4"/>
        <v>/</v>
      </c>
    </row>
    <row r="39" spans="1:10" ht="16.350000000000001" customHeight="1" x14ac:dyDescent="0.3">
      <c r="A39" s="180">
        <v>35</v>
      </c>
      <c r="B39" s="180">
        <f>('อ่าน คิด วิเคราะห์ 1'!B39+'อ่าน คิด วิเคราะห์ 2'!B39)/2</f>
        <v>0</v>
      </c>
      <c r="C39" s="180">
        <f>('อ่าน คิด วิเคราะห์ 1'!C39+'อ่าน คิด วิเคราะห์ 2'!C39)/2</f>
        <v>0</v>
      </c>
      <c r="D39" s="180">
        <f>('อ่าน คิด วิเคราะห์ 1'!D39+'อ่าน คิด วิเคราะห์ 2'!D39)/2</f>
        <v>0</v>
      </c>
      <c r="E39" s="180">
        <f>('อ่าน คิด วิเคราะห์ 1'!E39+'อ่าน คิด วิเคราะห์ 2'!E39)/2</f>
        <v>0</v>
      </c>
      <c r="F39" s="181">
        <f t="shared" si="0"/>
        <v>0</v>
      </c>
      <c r="G39" s="182" t="str">
        <f t="shared" si="1"/>
        <v xml:space="preserve"> </v>
      </c>
      <c r="H39" s="183" t="str">
        <f t="shared" si="2"/>
        <v xml:space="preserve"> </v>
      </c>
      <c r="I39" s="184" t="str">
        <f t="shared" si="3"/>
        <v xml:space="preserve"> </v>
      </c>
      <c r="J39" s="185" t="str">
        <f t="shared" si="4"/>
        <v>/</v>
      </c>
    </row>
    <row r="40" spans="1:10" ht="16.350000000000001" customHeight="1" x14ac:dyDescent="0.3">
      <c r="A40" s="180">
        <v>36</v>
      </c>
      <c r="B40" s="180">
        <f>('อ่าน คิด วิเคราะห์ 1'!B40+'อ่าน คิด วิเคราะห์ 2'!B40)/2</f>
        <v>0</v>
      </c>
      <c r="C40" s="180">
        <f>('อ่าน คิด วิเคราะห์ 1'!C40+'อ่าน คิด วิเคราะห์ 2'!C40)/2</f>
        <v>0</v>
      </c>
      <c r="D40" s="180">
        <f>('อ่าน คิด วิเคราะห์ 1'!D40+'อ่าน คิด วิเคราะห์ 2'!D40)/2</f>
        <v>0</v>
      </c>
      <c r="E40" s="180">
        <f>('อ่าน คิด วิเคราะห์ 1'!E40+'อ่าน คิด วิเคราะห์ 2'!E40)/2</f>
        <v>0</v>
      </c>
      <c r="F40" s="181">
        <f t="shared" si="0"/>
        <v>0</v>
      </c>
      <c r="G40" s="182" t="str">
        <f t="shared" si="1"/>
        <v xml:space="preserve"> </v>
      </c>
      <c r="H40" s="183" t="str">
        <f t="shared" si="2"/>
        <v xml:space="preserve"> </v>
      </c>
      <c r="I40" s="184" t="str">
        <f t="shared" si="3"/>
        <v xml:space="preserve"> </v>
      </c>
      <c r="J40" s="185" t="str">
        <f t="shared" si="4"/>
        <v>/</v>
      </c>
    </row>
    <row r="41" spans="1:10" ht="16.350000000000001" customHeight="1" x14ac:dyDescent="0.3">
      <c r="A41" s="180">
        <v>37</v>
      </c>
      <c r="B41" s="180">
        <f>('อ่าน คิด วิเคราะห์ 1'!B41+'อ่าน คิด วิเคราะห์ 2'!B41)/2</f>
        <v>0</v>
      </c>
      <c r="C41" s="180">
        <f>('อ่าน คิด วิเคราะห์ 1'!C41+'อ่าน คิด วิเคราะห์ 2'!C41)/2</f>
        <v>0</v>
      </c>
      <c r="D41" s="180">
        <f>('อ่าน คิด วิเคราะห์ 1'!D41+'อ่าน คิด วิเคราะห์ 2'!D41)/2</f>
        <v>0</v>
      </c>
      <c r="E41" s="180">
        <f>('อ่าน คิด วิเคราะห์ 1'!E41+'อ่าน คิด วิเคราะห์ 2'!E41)/2</f>
        <v>0</v>
      </c>
      <c r="F41" s="181">
        <f t="shared" si="0"/>
        <v>0</v>
      </c>
      <c r="G41" s="182" t="str">
        <f t="shared" si="1"/>
        <v xml:space="preserve"> </v>
      </c>
      <c r="H41" s="183" t="str">
        <f t="shared" si="2"/>
        <v xml:space="preserve"> </v>
      </c>
      <c r="I41" s="184" t="str">
        <f t="shared" si="3"/>
        <v xml:space="preserve"> </v>
      </c>
      <c r="J41" s="185" t="str">
        <f t="shared" si="4"/>
        <v>/</v>
      </c>
    </row>
    <row r="42" spans="1:10" ht="16.350000000000001" customHeight="1" x14ac:dyDescent="0.3">
      <c r="A42" s="180">
        <v>38</v>
      </c>
      <c r="B42" s="180">
        <f>('อ่าน คิด วิเคราะห์ 1'!B42+'อ่าน คิด วิเคราะห์ 2'!B42)/2</f>
        <v>0</v>
      </c>
      <c r="C42" s="180">
        <f>('อ่าน คิด วิเคราะห์ 1'!C42+'อ่าน คิด วิเคราะห์ 2'!C42)/2</f>
        <v>0</v>
      </c>
      <c r="D42" s="180">
        <f>('อ่าน คิด วิเคราะห์ 1'!D42+'อ่าน คิด วิเคราะห์ 2'!D42)/2</f>
        <v>0</v>
      </c>
      <c r="E42" s="180">
        <f>('อ่าน คิด วิเคราะห์ 1'!E42+'อ่าน คิด วิเคราะห์ 2'!E42)/2</f>
        <v>0</v>
      </c>
      <c r="F42" s="181">
        <f t="shared" si="0"/>
        <v>0</v>
      </c>
      <c r="G42" s="182" t="str">
        <f t="shared" si="1"/>
        <v xml:space="preserve"> </v>
      </c>
      <c r="H42" s="183" t="str">
        <f t="shared" si="2"/>
        <v xml:space="preserve"> </v>
      </c>
      <c r="I42" s="184" t="str">
        <f t="shared" si="3"/>
        <v xml:space="preserve"> </v>
      </c>
      <c r="J42" s="185" t="str">
        <f t="shared" si="4"/>
        <v>/</v>
      </c>
    </row>
    <row r="43" spans="1:10" ht="16.350000000000001" customHeight="1" x14ac:dyDescent="0.3">
      <c r="A43" s="180">
        <v>39</v>
      </c>
      <c r="B43" s="180">
        <f>('อ่าน คิด วิเคราะห์ 1'!B43+'อ่าน คิด วิเคราะห์ 2'!B43)/2</f>
        <v>0</v>
      </c>
      <c r="C43" s="180">
        <f>('อ่าน คิด วิเคราะห์ 1'!C43+'อ่าน คิด วิเคราะห์ 2'!C43)/2</f>
        <v>0</v>
      </c>
      <c r="D43" s="180">
        <f>('อ่าน คิด วิเคราะห์ 1'!D43+'อ่าน คิด วิเคราะห์ 2'!D43)/2</f>
        <v>0</v>
      </c>
      <c r="E43" s="180">
        <f>('อ่าน คิด วิเคราะห์ 1'!E43+'อ่าน คิด วิเคราะห์ 2'!E43)/2</f>
        <v>0</v>
      </c>
      <c r="F43" s="181">
        <f t="shared" si="0"/>
        <v>0</v>
      </c>
      <c r="G43" s="182" t="str">
        <f t="shared" si="1"/>
        <v xml:space="preserve"> </v>
      </c>
      <c r="H43" s="183" t="str">
        <f t="shared" si="2"/>
        <v xml:space="preserve"> </v>
      </c>
      <c r="I43" s="184" t="str">
        <f t="shared" si="3"/>
        <v xml:space="preserve"> </v>
      </c>
      <c r="J43" s="185" t="str">
        <f t="shared" si="4"/>
        <v>/</v>
      </c>
    </row>
    <row r="44" spans="1:10" ht="16.350000000000001" customHeight="1" x14ac:dyDescent="0.3">
      <c r="A44" s="180">
        <v>40</v>
      </c>
      <c r="B44" s="180">
        <f>('อ่าน คิด วิเคราะห์ 1'!B44+'อ่าน คิด วิเคราะห์ 2'!B44)/2</f>
        <v>0</v>
      </c>
      <c r="C44" s="180">
        <f>('อ่าน คิด วิเคราะห์ 1'!C44+'อ่าน คิด วิเคราะห์ 2'!C44)/2</f>
        <v>0</v>
      </c>
      <c r="D44" s="180">
        <f>('อ่าน คิด วิเคราะห์ 1'!D44+'อ่าน คิด วิเคราะห์ 2'!D44)/2</f>
        <v>0</v>
      </c>
      <c r="E44" s="180">
        <f>('อ่าน คิด วิเคราะห์ 1'!E44+'อ่าน คิด วิเคราะห์ 2'!E44)/2</f>
        <v>0</v>
      </c>
      <c r="F44" s="181">
        <f t="shared" ref="F44:F45" si="5">ROUNDUP(SUM(B44:E44),0)</f>
        <v>0</v>
      </c>
      <c r="G44" s="182" t="str">
        <f t="shared" ref="G44:G45" si="6">IF(F44&gt;79,"/"," ")</f>
        <v xml:space="preserve"> </v>
      </c>
      <c r="H44" s="183" t="str">
        <f t="shared" ref="H44:H45" si="7">IF(F44=69,"/",IF(F44=70,"/",IF(F44=71,"/",IF(F44=72,"/",IF(F44=73,"/",IF(F44=74,"/",IF(F44=75,"/",IF(F44=76,"/",IF(F44=77,"/",IF(F44=78,"/",IF(F44=79,"/"," ")))))))))))</f>
        <v xml:space="preserve"> </v>
      </c>
      <c r="I44" s="184" t="str">
        <f t="shared" ref="I44:I45" si="8">IF(F44=50,"/",IF(F44=51,"/",IF(F44=52,"/",IF(F44=53,"/",IF(F44=54,"/",IF(F44=55,"/",IF(F44=56,"/",IF(F44=57,"/",IF(F44=58,"/",IF(F44=59,"/",IF(F44=60,"/",IF(F44=61,"/",IF(F44=62,"/",IF(F44=63,"/",IF(F44=64,"/",IF(F44=65,"/",IF(F44=66,"/",IF(F44=67,"/",IF(F44=68,"/"," ")))))))))))))))))))</f>
        <v xml:space="preserve"> </v>
      </c>
      <c r="J44" s="185" t="str">
        <f t="shared" ref="J44:J45" si="9">IF(F44&lt;50,"/"," ")</f>
        <v>/</v>
      </c>
    </row>
    <row r="45" spans="1:10" ht="16.350000000000001" customHeight="1" x14ac:dyDescent="0.3">
      <c r="A45" s="180">
        <v>41</v>
      </c>
      <c r="B45" s="180">
        <f>('อ่าน คิด วิเคราะห์ 1'!B45+'อ่าน คิด วิเคราะห์ 2'!B45)/2</f>
        <v>0</v>
      </c>
      <c r="C45" s="180">
        <f>('อ่าน คิด วิเคราะห์ 1'!C45+'อ่าน คิด วิเคราะห์ 2'!C45)/2</f>
        <v>0</v>
      </c>
      <c r="D45" s="180">
        <f>('อ่าน คิด วิเคราะห์ 1'!D45+'อ่าน คิด วิเคราะห์ 2'!D45)/2</f>
        <v>0</v>
      </c>
      <c r="E45" s="180">
        <f>('อ่าน คิด วิเคราะห์ 1'!E45+'อ่าน คิด วิเคราะห์ 2'!E45)/2</f>
        <v>0</v>
      </c>
      <c r="F45" s="181">
        <f t="shared" si="5"/>
        <v>0</v>
      </c>
      <c r="G45" s="182" t="str">
        <f t="shared" si="6"/>
        <v xml:space="preserve"> </v>
      </c>
      <c r="H45" s="183" t="str">
        <f t="shared" si="7"/>
        <v xml:space="preserve"> </v>
      </c>
      <c r="I45" s="184" t="str">
        <f t="shared" si="8"/>
        <v xml:space="preserve"> </v>
      </c>
      <c r="J45" s="185" t="str">
        <f t="shared" si="9"/>
        <v>/</v>
      </c>
    </row>
    <row r="46" spans="1:10" ht="16.350000000000001" customHeight="1" x14ac:dyDescent="0.3">
      <c r="A46" s="180">
        <v>42</v>
      </c>
      <c r="B46" s="180">
        <f>('อ่าน คิด วิเคราะห์ 1'!B46+'อ่าน คิด วิเคราะห์ 2'!B46)/2</f>
        <v>0</v>
      </c>
      <c r="C46" s="180">
        <f>('อ่าน คิด วิเคราะห์ 1'!C46+'อ่าน คิด วิเคราะห์ 2'!C46)/2</f>
        <v>0</v>
      </c>
      <c r="D46" s="180">
        <f>('อ่าน คิด วิเคราะห์ 1'!D46+'อ่าน คิด วิเคราะห์ 2'!D46)/2</f>
        <v>0</v>
      </c>
      <c r="E46" s="180">
        <f>('อ่าน คิด วิเคราะห์ 1'!E46+'อ่าน คิด วิเคราะห์ 2'!E46)/2</f>
        <v>0</v>
      </c>
      <c r="F46" s="181">
        <f t="shared" si="0"/>
        <v>0</v>
      </c>
      <c r="G46" s="182" t="str">
        <f t="shared" si="1"/>
        <v xml:space="preserve"> </v>
      </c>
      <c r="H46" s="183" t="str">
        <f t="shared" si="2"/>
        <v xml:space="preserve"> </v>
      </c>
      <c r="I46" s="184" t="str">
        <f t="shared" si="3"/>
        <v xml:space="preserve"> </v>
      </c>
      <c r="J46" s="185" t="str">
        <f t="shared" si="4"/>
        <v>/</v>
      </c>
    </row>
  </sheetData>
  <sheetProtection password="CC2F" sheet="1" objects="1" scenarios="1"/>
  <mergeCells count="12">
    <mergeCell ref="A1:J1"/>
    <mergeCell ref="G2:J2"/>
    <mergeCell ref="F3:F4"/>
    <mergeCell ref="G3:G4"/>
    <mergeCell ref="H3:H4"/>
    <mergeCell ref="I3:I4"/>
    <mergeCell ref="J3:J4"/>
    <mergeCell ref="A2:A4"/>
    <mergeCell ref="B2:B3"/>
    <mergeCell ref="C2:C3"/>
    <mergeCell ref="D2:D3"/>
    <mergeCell ref="E2:E3"/>
  </mergeCells>
  <pageMargins left="0.31496062992125984" right="0.11811023622047245" top="0.15748031496062992" bottom="0.15748031496062992" header="0.31496062992125984" footer="0.31496062992125984"/>
  <pageSetup paperSize="9" orientation="portrait" horizontalDpi="0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46"/>
  <sheetViews>
    <sheetView view="pageBreakPreview" zoomScaleNormal="100" zoomScaleSheetLayoutView="100" workbookViewId="0">
      <selection activeCell="E19" sqref="E19"/>
    </sheetView>
  </sheetViews>
  <sheetFormatPr defaultRowHeight="18.75" x14ac:dyDescent="0.3"/>
  <cols>
    <col min="1" max="1" width="4" style="187" customWidth="1"/>
    <col min="2" max="4" width="6" style="187" customWidth="1"/>
    <col min="5" max="5" width="10.75" style="187" customWidth="1"/>
    <col min="6" max="13" width="7.375" style="187" customWidth="1"/>
    <col min="14" max="16384" width="9" style="187"/>
  </cols>
  <sheetData>
    <row r="1" spans="1:13" ht="21" customHeight="1" x14ac:dyDescent="0.35">
      <c r="A1" s="456" t="s">
        <v>173</v>
      </c>
      <c r="B1" s="456"/>
      <c r="C1" s="456"/>
      <c r="D1" s="456"/>
      <c r="E1" s="456"/>
      <c r="F1" s="456"/>
      <c r="G1" s="456"/>
      <c r="H1" s="456"/>
      <c r="I1" s="456"/>
      <c r="J1" s="456"/>
      <c r="K1" s="456"/>
      <c r="L1" s="456"/>
      <c r="M1" s="456"/>
    </row>
    <row r="2" spans="1:13" ht="45" customHeight="1" x14ac:dyDescent="0.3">
      <c r="A2" s="451" t="s">
        <v>30</v>
      </c>
      <c r="B2" s="457" t="s">
        <v>162</v>
      </c>
      <c r="C2" s="458"/>
      <c r="D2" s="458"/>
      <c r="E2" s="459"/>
      <c r="F2" s="457" t="s">
        <v>170</v>
      </c>
      <c r="G2" s="458"/>
      <c r="H2" s="458"/>
      <c r="I2" s="459"/>
      <c r="J2" s="457" t="s">
        <v>171</v>
      </c>
      <c r="K2" s="458"/>
      <c r="L2" s="458"/>
      <c r="M2" s="459"/>
    </row>
    <row r="3" spans="1:13" ht="30" customHeight="1" x14ac:dyDescent="0.3">
      <c r="A3" s="451"/>
      <c r="B3" s="220" t="s">
        <v>163</v>
      </c>
      <c r="C3" s="220" t="s">
        <v>164</v>
      </c>
      <c r="D3" s="220" t="s">
        <v>165</v>
      </c>
      <c r="E3" s="188" t="s">
        <v>172</v>
      </c>
      <c r="F3" s="220" t="s">
        <v>166</v>
      </c>
      <c r="G3" s="220" t="s">
        <v>167</v>
      </c>
      <c r="H3" s="220" t="s">
        <v>168</v>
      </c>
      <c r="I3" s="220" t="s">
        <v>169</v>
      </c>
      <c r="J3" s="220" t="s">
        <v>166</v>
      </c>
      <c r="K3" s="220" t="s">
        <v>167</v>
      </c>
      <c r="L3" s="220" t="s">
        <v>168</v>
      </c>
      <c r="M3" s="220" t="s">
        <v>169</v>
      </c>
    </row>
    <row r="4" spans="1:13" ht="16.5" customHeight="1" x14ac:dyDescent="0.3">
      <c r="A4" s="220">
        <v>1</v>
      </c>
      <c r="B4" s="359"/>
      <c r="C4" s="359"/>
      <c r="D4" s="359"/>
      <c r="E4" s="359"/>
      <c r="F4" s="190" t="str">
        <f>สรุปคุณลักษณะ!K5</f>
        <v xml:space="preserve"> </v>
      </c>
      <c r="G4" s="190" t="str">
        <f>สรุปคุณลักษณะ!L5</f>
        <v xml:space="preserve"> </v>
      </c>
      <c r="H4" s="190" t="str">
        <f>สรุปคุณลักษณะ!M5</f>
        <v xml:space="preserve"> </v>
      </c>
      <c r="I4" s="190" t="str">
        <f>สรุปคุณลักษณะ!N5</f>
        <v>/</v>
      </c>
      <c r="J4" s="190" t="str">
        <f>สรุปอ่านคิด!G5</f>
        <v xml:space="preserve"> </v>
      </c>
      <c r="K4" s="190" t="str">
        <f>สรุปอ่านคิด!H5</f>
        <v xml:space="preserve"> </v>
      </c>
      <c r="L4" s="190" t="str">
        <f>สรุปอ่านคิด!I5</f>
        <v xml:space="preserve"> </v>
      </c>
      <c r="M4" s="190" t="str">
        <f>สรุปอ่านคิด!J5</f>
        <v>/</v>
      </c>
    </row>
    <row r="5" spans="1:13" ht="16.5" customHeight="1" x14ac:dyDescent="0.3">
      <c r="A5" s="220">
        <v>2</v>
      </c>
      <c r="B5" s="359"/>
      <c r="C5" s="359"/>
      <c r="D5" s="359"/>
      <c r="E5" s="359"/>
      <c r="F5" s="190" t="str">
        <f>สรุปคุณลักษณะ!K6</f>
        <v xml:space="preserve"> </v>
      </c>
      <c r="G5" s="190" t="str">
        <f>สรุปคุณลักษณะ!L6</f>
        <v xml:space="preserve"> </v>
      </c>
      <c r="H5" s="190" t="str">
        <f>สรุปคุณลักษณะ!M6</f>
        <v xml:space="preserve"> </v>
      </c>
      <c r="I5" s="190" t="str">
        <f>สรุปคุณลักษณะ!N6</f>
        <v>/</v>
      </c>
      <c r="J5" s="190" t="str">
        <f>สรุปอ่านคิด!G6</f>
        <v xml:space="preserve"> </v>
      </c>
      <c r="K5" s="190" t="str">
        <f>สรุปอ่านคิด!H6</f>
        <v xml:space="preserve"> </v>
      </c>
      <c r="L5" s="190" t="str">
        <f>สรุปอ่านคิด!I6</f>
        <v xml:space="preserve"> </v>
      </c>
      <c r="M5" s="190" t="str">
        <f>สรุปอ่านคิด!J6</f>
        <v>/</v>
      </c>
    </row>
    <row r="6" spans="1:13" ht="16.5" customHeight="1" x14ac:dyDescent="0.3">
      <c r="A6" s="220">
        <v>3</v>
      </c>
      <c r="B6" s="359"/>
      <c r="C6" s="359"/>
      <c r="D6" s="359"/>
      <c r="E6" s="359"/>
      <c r="F6" s="190" t="str">
        <f>สรุปคุณลักษณะ!K7</f>
        <v xml:space="preserve"> </v>
      </c>
      <c r="G6" s="190" t="str">
        <f>สรุปคุณลักษณะ!L7</f>
        <v xml:space="preserve"> </v>
      </c>
      <c r="H6" s="190" t="str">
        <f>สรุปคุณลักษณะ!M7</f>
        <v xml:space="preserve"> </v>
      </c>
      <c r="I6" s="190" t="str">
        <f>สรุปคุณลักษณะ!N7</f>
        <v>/</v>
      </c>
      <c r="J6" s="190" t="str">
        <f>สรุปอ่านคิด!G7</f>
        <v xml:space="preserve"> </v>
      </c>
      <c r="K6" s="190" t="str">
        <f>สรุปอ่านคิด!H7</f>
        <v xml:space="preserve"> </v>
      </c>
      <c r="L6" s="190" t="str">
        <f>สรุปอ่านคิด!I7</f>
        <v xml:space="preserve"> </v>
      </c>
      <c r="M6" s="190" t="str">
        <f>สรุปอ่านคิด!J7</f>
        <v>/</v>
      </c>
    </row>
    <row r="7" spans="1:13" ht="16.5" customHeight="1" x14ac:dyDescent="0.3">
      <c r="A7" s="220">
        <v>4</v>
      </c>
      <c r="B7" s="359"/>
      <c r="C7" s="359"/>
      <c r="D7" s="359"/>
      <c r="E7" s="359"/>
      <c r="F7" s="190" t="str">
        <f>สรุปคุณลักษณะ!K8</f>
        <v xml:space="preserve"> </v>
      </c>
      <c r="G7" s="190" t="str">
        <f>สรุปคุณลักษณะ!L8</f>
        <v xml:space="preserve"> </v>
      </c>
      <c r="H7" s="190" t="str">
        <f>สรุปคุณลักษณะ!M8</f>
        <v xml:space="preserve"> </v>
      </c>
      <c r="I7" s="190" t="str">
        <f>สรุปคุณลักษณะ!N8</f>
        <v>/</v>
      </c>
      <c r="J7" s="190" t="str">
        <f>สรุปอ่านคิด!G8</f>
        <v xml:space="preserve"> </v>
      </c>
      <c r="K7" s="190" t="str">
        <f>สรุปอ่านคิด!H8</f>
        <v xml:space="preserve"> </v>
      </c>
      <c r="L7" s="190" t="str">
        <f>สรุปอ่านคิด!I8</f>
        <v xml:space="preserve"> </v>
      </c>
      <c r="M7" s="190" t="str">
        <f>สรุปอ่านคิด!J8</f>
        <v>/</v>
      </c>
    </row>
    <row r="8" spans="1:13" ht="16.5" customHeight="1" x14ac:dyDescent="0.3">
      <c r="A8" s="220">
        <v>5</v>
      </c>
      <c r="B8" s="359"/>
      <c r="C8" s="359"/>
      <c r="D8" s="359"/>
      <c r="E8" s="359"/>
      <c r="F8" s="190" t="str">
        <f>สรุปคุณลักษณะ!K9</f>
        <v xml:space="preserve"> </v>
      </c>
      <c r="G8" s="190" t="str">
        <f>สรุปคุณลักษณะ!L9</f>
        <v xml:space="preserve"> </v>
      </c>
      <c r="H8" s="190" t="str">
        <f>สรุปคุณลักษณะ!M9</f>
        <v xml:space="preserve"> </v>
      </c>
      <c r="I8" s="190" t="str">
        <f>สรุปคุณลักษณะ!N9</f>
        <v>/</v>
      </c>
      <c r="J8" s="190" t="str">
        <f>สรุปอ่านคิด!G9</f>
        <v xml:space="preserve"> </v>
      </c>
      <c r="K8" s="190" t="str">
        <f>สรุปอ่านคิด!H9</f>
        <v xml:space="preserve"> </v>
      </c>
      <c r="L8" s="190" t="str">
        <f>สรุปอ่านคิด!I9</f>
        <v xml:space="preserve"> </v>
      </c>
      <c r="M8" s="190" t="str">
        <f>สรุปอ่านคิด!J9</f>
        <v>/</v>
      </c>
    </row>
    <row r="9" spans="1:13" ht="16.5" customHeight="1" x14ac:dyDescent="0.3">
      <c r="A9" s="220">
        <v>6</v>
      </c>
      <c r="B9" s="359"/>
      <c r="C9" s="359"/>
      <c r="D9" s="359"/>
      <c r="E9" s="359"/>
      <c r="F9" s="190" t="str">
        <f>สรุปคุณลักษณะ!K10</f>
        <v xml:space="preserve"> </v>
      </c>
      <c r="G9" s="190" t="str">
        <f>สรุปคุณลักษณะ!L10</f>
        <v xml:space="preserve"> </v>
      </c>
      <c r="H9" s="190" t="str">
        <f>สรุปคุณลักษณะ!M10</f>
        <v xml:space="preserve"> </v>
      </c>
      <c r="I9" s="190" t="str">
        <f>สรุปคุณลักษณะ!N10</f>
        <v>/</v>
      </c>
      <c r="J9" s="190" t="str">
        <f>สรุปอ่านคิด!G10</f>
        <v xml:space="preserve"> </v>
      </c>
      <c r="K9" s="190" t="str">
        <f>สรุปอ่านคิด!H10</f>
        <v xml:space="preserve"> </v>
      </c>
      <c r="L9" s="190" t="str">
        <f>สรุปอ่านคิด!I10</f>
        <v xml:space="preserve"> </v>
      </c>
      <c r="M9" s="190" t="str">
        <f>สรุปอ่านคิด!J10</f>
        <v>/</v>
      </c>
    </row>
    <row r="10" spans="1:13" ht="16.5" customHeight="1" x14ac:dyDescent="0.3">
      <c r="A10" s="220">
        <v>7</v>
      </c>
      <c r="B10" s="359"/>
      <c r="C10" s="359"/>
      <c r="D10" s="359"/>
      <c r="E10" s="359"/>
      <c r="F10" s="190" t="str">
        <f>สรุปคุณลักษณะ!K11</f>
        <v xml:space="preserve"> </v>
      </c>
      <c r="G10" s="190" t="str">
        <f>สรุปคุณลักษณะ!L11</f>
        <v xml:space="preserve"> </v>
      </c>
      <c r="H10" s="190" t="str">
        <f>สรุปคุณลักษณะ!M11</f>
        <v xml:space="preserve"> </v>
      </c>
      <c r="I10" s="190" t="str">
        <f>สรุปคุณลักษณะ!N11</f>
        <v>/</v>
      </c>
      <c r="J10" s="190" t="str">
        <f>สรุปอ่านคิด!G11</f>
        <v xml:space="preserve"> </v>
      </c>
      <c r="K10" s="190" t="str">
        <f>สรุปอ่านคิด!H11</f>
        <v xml:space="preserve"> </v>
      </c>
      <c r="L10" s="190" t="str">
        <f>สรุปอ่านคิด!I11</f>
        <v xml:space="preserve"> </v>
      </c>
      <c r="M10" s="190" t="str">
        <f>สรุปอ่านคิด!J11</f>
        <v>/</v>
      </c>
    </row>
    <row r="11" spans="1:13" ht="16.5" customHeight="1" x14ac:dyDescent="0.3">
      <c r="A11" s="220">
        <v>8</v>
      </c>
      <c r="B11" s="359"/>
      <c r="C11" s="359"/>
      <c r="D11" s="359"/>
      <c r="E11" s="359"/>
      <c r="F11" s="190" t="str">
        <f>สรุปคุณลักษณะ!K12</f>
        <v xml:space="preserve"> </v>
      </c>
      <c r="G11" s="190" t="str">
        <f>สรุปคุณลักษณะ!L12</f>
        <v xml:space="preserve"> </v>
      </c>
      <c r="H11" s="190" t="str">
        <f>สรุปคุณลักษณะ!M12</f>
        <v xml:space="preserve"> </v>
      </c>
      <c r="I11" s="190" t="str">
        <f>สรุปคุณลักษณะ!N12</f>
        <v>/</v>
      </c>
      <c r="J11" s="190" t="str">
        <f>สรุปอ่านคิด!G12</f>
        <v xml:space="preserve"> </v>
      </c>
      <c r="K11" s="190" t="str">
        <f>สรุปอ่านคิด!H12</f>
        <v xml:space="preserve"> </v>
      </c>
      <c r="L11" s="190" t="str">
        <f>สรุปอ่านคิด!I12</f>
        <v xml:space="preserve"> </v>
      </c>
      <c r="M11" s="190" t="str">
        <f>สรุปอ่านคิด!J12</f>
        <v>/</v>
      </c>
    </row>
    <row r="12" spans="1:13" ht="16.5" customHeight="1" x14ac:dyDescent="0.3">
      <c r="A12" s="220">
        <v>9</v>
      </c>
      <c r="B12" s="359"/>
      <c r="C12" s="359"/>
      <c r="D12" s="359"/>
      <c r="E12" s="359"/>
      <c r="F12" s="190" t="str">
        <f>สรุปคุณลักษณะ!K13</f>
        <v xml:space="preserve"> </v>
      </c>
      <c r="G12" s="190" t="str">
        <f>สรุปคุณลักษณะ!L13</f>
        <v xml:space="preserve"> </v>
      </c>
      <c r="H12" s="190" t="str">
        <f>สรุปคุณลักษณะ!M13</f>
        <v xml:space="preserve"> </v>
      </c>
      <c r="I12" s="190" t="str">
        <f>สรุปคุณลักษณะ!N13</f>
        <v>/</v>
      </c>
      <c r="J12" s="190" t="str">
        <f>สรุปอ่านคิด!G13</f>
        <v xml:space="preserve"> </v>
      </c>
      <c r="K12" s="190" t="str">
        <f>สรุปอ่านคิด!H13</f>
        <v xml:space="preserve"> </v>
      </c>
      <c r="L12" s="190" t="str">
        <f>สรุปอ่านคิด!I13</f>
        <v xml:space="preserve"> </v>
      </c>
      <c r="M12" s="190" t="str">
        <f>สรุปอ่านคิด!J13</f>
        <v>/</v>
      </c>
    </row>
    <row r="13" spans="1:13" ht="16.5" customHeight="1" x14ac:dyDescent="0.3">
      <c r="A13" s="220">
        <v>10</v>
      </c>
      <c r="B13" s="359"/>
      <c r="C13" s="359"/>
      <c r="D13" s="359"/>
      <c r="E13" s="359"/>
      <c r="F13" s="190" t="str">
        <f>สรุปคุณลักษณะ!K14</f>
        <v xml:space="preserve"> </v>
      </c>
      <c r="G13" s="190" t="str">
        <f>สรุปคุณลักษณะ!L14</f>
        <v xml:space="preserve"> </v>
      </c>
      <c r="H13" s="190" t="str">
        <f>สรุปคุณลักษณะ!M14</f>
        <v xml:space="preserve"> </v>
      </c>
      <c r="I13" s="190" t="str">
        <f>สรุปคุณลักษณะ!N14</f>
        <v>/</v>
      </c>
      <c r="J13" s="190" t="str">
        <f>สรุปอ่านคิด!G14</f>
        <v xml:space="preserve"> </v>
      </c>
      <c r="K13" s="190" t="str">
        <f>สรุปอ่านคิด!H14</f>
        <v xml:space="preserve"> </v>
      </c>
      <c r="L13" s="190" t="str">
        <f>สรุปอ่านคิด!I14</f>
        <v xml:space="preserve"> </v>
      </c>
      <c r="M13" s="190" t="str">
        <f>สรุปอ่านคิด!J14</f>
        <v>/</v>
      </c>
    </row>
    <row r="14" spans="1:13" ht="16.5" customHeight="1" x14ac:dyDescent="0.3">
      <c r="A14" s="220">
        <v>11</v>
      </c>
      <c r="B14" s="359"/>
      <c r="C14" s="359"/>
      <c r="D14" s="359"/>
      <c r="E14" s="359"/>
      <c r="F14" s="190" t="str">
        <f>สรุปคุณลักษณะ!K15</f>
        <v xml:space="preserve"> </v>
      </c>
      <c r="G14" s="190" t="str">
        <f>สรุปคุณลักษณะ!L15</f>
        <v xml:space="preserve"> </v>
      </c>
      <c r="H14" s="190" t="str">
        <f>สรุปคุณลักษณะ!M15</f>
        <v xml:space="preserve"> </v>
      </c>
      <c r="I14" s="190" t="str">
        <f>สรุปคุณลักษณะ!N15</f>
        <v>/</v>
      </c>
      <c r="J14" s="190" t="str">
        <f>สรุปอ่านคิด!G15</f>
        <v xml:space="preserve"> </v>
      </c>
      <c r="K14" s="190" t="str">
        <f>สรุปอ่านคิด!H15</f>
        <v xml:space="preserve"> </v>
      </c>
      <c r="L14" s="190" t="str">
        <f>สรุปอ่านคิด!I15</f>
        <v xml:space="preserve"> </v>
      </c>
      <c r="M14" s="190" t="str">
        <f>สรุปอ่านคิด!J15</f>
        <v>/</v>
      </c>
    </row>
    <row r="15" spans="1:13" ht="16.5" customHeight="1" x14ac:dyDescent="0.3">
      <c r="A15" s="220">
        <v>12</v>
      </c>
      <c r="B15" s="359"/>
      <c r="C15" s="359"/>
      <c r="D15" s="359"/>
      <c r="E15" s="359"/>
      <c r="F15" s="190" t="str">
        <f>สรุปคุณลักษณะ!K16</f>
        <v xml:space="preserve"> </v>
      </c>
      <c r="G15" s="190" t="str">
        <f>สรุปคุณลักษณะ!L16</f>
        <v xml:space="preserve"> </v>
      </c>
      <c r="H15" s="190" t="str">
        <f>สรุปคุณลักษณะ!M16</f>
        <v xml:space="preserve"> </v>
      </c>
      <c r="I15" s="190" t="str">
        <f>สรุปคุณลักษณะ!N16</f>
        <v>/</v>
      </c>
      <c r="J15" s="190" t="str">
        <f>สรุปอ่านคิด!G16</f>
        <v xml:space="preserve"> </v>
      </c>
      <c r="K15" s="190" t="str">
        <f>สรุปอ่านคิด!H16</f>
        <v xml:space="preserve"> </v>
      </c>
      <c r="L15" s="190" t="str">
        <f>สรุปอ่านคิด!I16</f>
        <v xml:space="preserve"> </v>
      </c>
      <c r="M15" s="190" t="str">
        <f>สรุปอ่านคิด!J16</f>
        <v>/</v>
      </c>
    </row>
    <row r="16" spans="1:13" ht="16.5" customHeight="1" x14ac:dyDescent="0.3">
      <c r="A16" s="220">
        <v>13</v>
      </c>
      <c r="B16" s="359"/>
      <c r="C16" s="359"/>
      <c r="D16" s="359"/>
      <c r="E16" s="359"/>
      <c r="F16" s="190" t="str">
        <f>สรุปคุณลักษณะ!K17</f>
        <v xml:space="preserve"> </v>
      </c>
      <c r="G16" s="190" t="str">
        <f>สรุปคุณลักษณะ!L17</f>
        <v xml:space="preserve"> </v>
      </c>
      <c r="H16" s="190" t="str">
        <f>สรุปคุณลักษณะ!M17</f>
        <v xml:space="preserve"> </v>
      </c>
      <c r="I16" s="190" t="str">
        <f>สรุปคุณลักษณะ!N17</f>
        <v>/</v>
      </c>
      <c r="J16" s="190" t="str">
        <f>สรุปอ่านคิด!G17</f>
        <v xml:space="preserve"> </v>
      </c>
      <c r="K16" s="190" t="str">
        <f>สรุปอ่านคิด!H17</f>
        <v xml:space="preserve"> </v>
      </c>
      <c r="L16" s="190" t="str">
        <f>สรุปอ่านคิด!I17</f>
        <v xml:space="preserve"> </v>
      </c>
      <c r="M16" s="190" t="str">
        <f>สรุปอ่านคิด!J17</f>
        <v>/</v>
      </c>
    </row>
    <row r="17" spans="1:13" ht="16.5" customHeight="1" x14ac:dyDescent="0.3">
      <c r="A17" s="220">
        <v>14</v>
      </c>
      <c r="B17" s="359"/>
      <c r="C17" s="359"/>
      <c r="D17" s="359"/>
      <c r="E17" s="359"/>
      <c r="F17" s="190" t="str">
        <f>สรุปคุณลักษณะ!K18</f>
        <v xml:space="preserve"> </v>
      </c>
      <c r="G17" s="190" t="str">
        <f>สรุปคุณลักษณะ!L18</f>
        <v xml:space="preserve"> </v>
      </c>
      <c r="H17" s="190" t="str">
        <f>สรุปคุณลักษณะ!M18</f>
        <v xml:space="preserve"> </v>
      </c>
      <c r="I17" s="190" t="str">
        <f>สรุปคุณลักษณะ!N18</f>
        <v>/</v>
      </c>
      <c r="J17" s="190" t="str">
        <f>สรุปอ่านคิด!G18</f>
        <v xml:space="preserve"> </v>
      </c>
      <c r="K17" s="190" t="str">
        <f>สรุปอ่านคิด!H18</f>
        <v xml:space="preserve"> </v>
      </c>
      <c r="L17" s="190" t="str">
        <f>สรุปอ่านคิด!I18</f>
        <v xml:space="preserve"> </v>
      </c>
      <c r="M17" s="190" t="str">
        <f>สรุปอ่านคิด!J18</f>
        <v>/</v>
      </c>
    </row>
    <row r="18" spans="1:13" ht="16.5" customHeight="1" x14ac:dyDescent="0.3">
      <c r="A18" s="220">
        <v>15</v>
      </c>
      <c r="B18" s="359"/>
      <c r="C18" s="359"/>
      <c r="D18" s="359"/>
      <c r="E18" s="359"/>
      <c r="F18" s="190" t="str">
        <f>สรุปคุณลักษณะ!K19</f>
        <v xml:space="preserve"> </v>
      </c>
      <c r="G18" s="190" t="str">
        <f>สรุปคุณลักษณะ!L19</f>
        <v xml:space="preserve"> </v>
      </c>
      <c r="H18" s="190" t="str">
        <f>สรุปคุณลักษณะ!M19</f>
        <v xml:space="preserve"> </v>
      </c>
      <c r="I18" s="190" t="str">
        <f>สรุปคุณลักษณะ!N19</f>
        <v>/</v>
      </c>
      <c r="J18" s="190" t="str">
        <f>สรุปอ่านคิด!G19</f>
        <v xml:space="preserve"> </v>
      </c>
      <c r="K18" s="190" t="str">
        <f>สรุปอ่านคิด!H19</f>
        <v xml:space="preserve"> </v>
      </c>
      <c r="L18" s="190" t="str">
        <f>สรุปอ่านคิด!I19</f>
        <v xml:space="preserve"> </v>
      </c>
      <c r="M18" s="190" t="str">
        <f>สรุปอ่านคิด!J19</f>
        <v>/</v>
      </c>
    </row>
    <row r="19" spans="1:13" ht="16.5" customHeight="1" x14ac:dyDescent="0.3">
      <c r="A19" s="220">
        <v>16</v>
      </c>
      <c r="B19" s="359"/>
      <c r="C19" s="359"/>
      <c r="D19" s="359"/>
      <c r="E19" s="359"/>
      <c r="F19" s="190" t="str">
        <f>สรุปคุณลักษณะ!K20</f>
        <v xml:space="preserve"> </v>
      </c>
      <c r="G19" s="190" t="str">
        <f>สรุปคุณลักษณะ!L20</f>
        <v xml:space="preserve"> </v>
      </c>
      <c r="H19" s="190" t="str">
        <f>สรุปคุณลักษณะ!M20</f>
        <v xml:space="preserve"> </v>
      </c>
      <c r="I19" s="190" t="str">
        <f>สรุปคุณลักษณะ!N20</f>
        <v>/</v>
      </c>
      <c r="J19" s="190" t="str">
        <f>สรุปอ่านคิด!G20</f>
        <v xml:space="preserve"> </v>
      </c>
      <c r="K19" s="190" t="str">
        <f>สรุปอ่านคิด!H20</f>
        <v xml:space="preserve"> </v>
      </c>
      <c r="L19" s="190" t="str">
        <f>สรุปอ่านคิด!I20</f>
        <v xml:space="preserve"> </v>
      </c>
      <c r="M19" s="190" t="str">
        <f>สรุปอ่านคิด!J20</f>
        <v>/</v>
      </c>
    </row>
    <row r="20" spans="1:13" ht="16.5" customHeight="1" x14ac:dyDescent="0.3">
      <c r="A20" s="220">
        <v>17</v>
      </c>
      <c r="B20" s="359"/>
      <c r="C20" s="359"/>
      <c r="D20" s="359"/>
      <c r="E20" s="359"/>
      <c r="F20" s="190" t="str">
        <f>สรุปคุณลักษณะ!K21</f>
        <v xml:space="preserve"> </v>
      </c>
      <c r="G20" s="190" t="str">
        <f>สรุปคุณลักษณะ!L21</f>
        <v xml:space="preserve"> </v>
      </c>
      <c r="H20" s="190" t="str">
        <f>สรุปคุณลักษณะ!M21</f>
        <v xml:space="preserve"> </v>
      </c>
      <c r="I20" s="190" t="str">
        <f>สรุปคุณลักษณะ!N21</f>
        <v>/</v>
      </c>
      <c r="J20" s="190" t="str">
        <f>สรุปอ่านคิด!G21</f>
        <v xml:space="preserve"> </v>
      </c>
      <c r="K20" s="190" t="str">
        <f>สรุปอ่านคิด!H21</f>
        <v xml:space="preserve"> </v>
      </c>
      <c r="L20" s="190" t="str">
        <f>สรุปอ่านคิด!I21</f>
        <v xml:space="preserve"> </v>
      </c>
      <c r="M20" s="190" t="str">
        <f>สรุปอ่านคิด!J21</f>
        <v>/</v>
      </c>
    </row>
    <row r="21" spans="1:13" ht="16.5" customHeight="1" x14ac:dyDescent="0.3">
      <c r="A21" s="220">
        <v>18</v>
      </c>
      <c r="B21" s="359"/>
      <c r="C21" s="359"/>
      <c r="D21" s="359"/>
      <c r="E21" s="359"/>
      <c r="F21" s="190" t="str">
        <f>สรุปคุณลักษณะ!K22</f>
        <v xml:space="preserve"> </v>
      </c>
      <c r="G21" s="190" t="str">
        <f>สรุปคุณลักษณะ!L22</f>
        <v xml:space="preserve"> </v>
      </c>
      <c r="H21" s="190" t="str">
        <f>สรุปคุณลักษณะ!M22</f>
        <v xml:space="preserve"> </v>
      </c>
      <c r="I21" s="190" t="str">
        <f>สรุปคุณลักษณะ!N22</f>
        <v>/</v>
      </c>
      <c r="J21" s="190" t="str">
        <f>สรุปอ่านคิด!G22</f>
        <v xml:space="preserve"> </v>
      </c>
      <c r="K21" s="190" t="str">
        <f>สรุปอ่านคิด!H22</f>
        <v xml:space="preserve"> </v>
      </c>
      <c r="L21" s="190" t="str">
        <f>สรุปอ่านคิด!I22</f>
        <v xml:space="preserve"> </v>
      </c>
      <c r="M21" s="190" t="str">
        <f>สรุปอ่านคิด!J22</f>
        <v>/</v>
      </c>
    </row>
    <row r="22" spans="1:13" ht="16.5" customHeight="1" x14ac:dyDescent="0.3">
      <c r="A22" s="220">
        <v>19</v>
      </c>
      <c r="B22" s="359"/>
      <c r="C22" s="359"/>
      <c r="D22" s="359"/>
      <c r="E22" s="359"/>
      <c r="F22" s="190" t="str">
        <f>สรุปคุณลักษณะ!K23</f>
        <v xml:space="preserve"> </v>
      </c>
      <c r="G22" s="190" t="str">
        <f>สรุปคุณลักษณะ!L23</f>
        <v xml:space="preserve"> </v>
      </c>
      <c r="H22" s="190" t="str">
        <f>สรุปคุณลักษณะ!M23</f>
        <v xml:space="preserve"> </v>
      </c>
      <c r="I22" s="190" t="str">
        <f>สรุปคุณลักษณะ!N23</f>
        <v>/</v>
      </c>
      <c r="J22" s="190" t="str">
        <f>สรุปอ่านคิด!G23</f>
        <v xml:space="preserve"> </v>
      </c>
      <c r="K22" s="190" t="str">
        <f>สรุปอ่านคิด!H23</f>
        <v xml:space="preserve"> </v>
      </c>
      <c r="L22" s="190" t="str">
        <f>สรุปอ่านคิด!I23</f>
        <v xml:space="preserve"> </v>
      </c>
      <c r="M22" s="190" t="str">
        <f>สรุปอ่านคิด!J23</f>
        <v>/</v>
      </c>
    </row>
    <row r="23" spans="1:13" ht="16.5" customHeight="1" x14ac:dyDescent="0.3">
      <c r="A23" s="220">
        <v>20</v>
      </c>
      <c r="B23" s="359"/>
      <c r="C23" s="359"/>
      <c r="D23" s="359"/>
      <c r="E23" s="359"/>
      <c r="F23" s="190" t="str">
        <f>สรุปคุณลักษณะ!K24</f>
        <v xml:space="preserve"> </v>
      </c>
      <c r="G23" s="190" t="str">
        <f>สรุปคุณลักษณะ!L24</f>
        <v xml:space="preserve"> </v>
      </c>
      <c r="H23" s="190" t="str">
        <f>สรุปคุณลักษณะ!M24</f>
        <v xml:space="preserve"> </v>
      </c>
      <c r="I23" s="190" t="str">
        <f>สรุปคุณลักษณะ!N24</f>
        <v>/</v>
      </c>
      <c r="J23" s="190" t="str">
        <f>สรุปอ่านคิด!G24</f>
        <v xml:space="preserve"> </v>
      </c>
      <c r="K23" s="190" t="str">
        <f>สรุปอ่านคิด!H24</f>
        <v xml:space="preserve"> </v>
      </c>
      <c r="L23" s="190" t="str">
        <f>สรุปอ่านคิด!I24</f>
        <v xml:space="preserve"> </v>
      </c>
      <c r="M23" s="190" t="str">
        <f>สรุปอ่านคิด!J24</f>
        <v>/</v>
      </c>
    </row>
    <row r="24" spans="1:13" ht="16.5" customHeight="1" x14ac:dyDescent="0.3">
      <c r="A24" s="220">
        <v>21</v>
      </c>
      <c r="B24" s="359"/>
      <c r="C24" s="359"/>
      <c r="D24" s="359"/>
      <c r="E24" s="359"/>
      <c r="F24" s="190" t="str">
        <f>สรุปคุณลักษณะ!K25</f>
        <v xml:space="preserve"> </v>
      </c>
      <c r="G24" s="190" t="str">
        <f>สรุปคุณลักษณะ!L25</f>
        <v xml:space="preserve"> </v>
      </c>
      <c r="H24" s="190" t="str">
        <f>สรุปคุณลักษณะ!M25</f>
        <v xml:space="preserve"> </v>
      </c>
      <c r="I24" s="190" t="str">
        <f>สรุปคุณลักษณะ!N25</f>
        <v>/</v>
      </c>
      <c r="J24" s="190" t="str">
        <f>สรุปอ่านคิด!G25</f>
        <v xml:space="preserve"> </v>
      </c>
      <c r="K24" s="190" t="str">
        <f>สรุปอ่านคิด!H25</f>
        <v xml:space="preserve"> </v>
      </c>
      <c r="L24" s="190" t="str">
        <f>สรุปอ่านคิด!I25</f>
        <v xml:space="preserve"> </v>
      </c>
      <c r="M24" s="190" t="str">
        <f>สรุปอ่านคิด!J25</f>
        <v>/</v>
      </c>
    </row>
    <row r="25" spans="1:13" ht="16.5" customHeight="1" x14ac:dyDescent="0.3">
      <c r="A25" s="220">
        <v>22</v>
      </c>
      <c r="B25" s="359"/>
      <c r="C25" s="359"/>
      <c r="D25" s="359"/>
      <c r="E25" s="359"/>
      <c r="F25" s="190" t="str">
        <f>สรุปคุณลักษณะ!K26</f>
        <v xml:space="preserve"> </v>
      </c>
      <c r="G25" s="190" t="str">
        <f>สรุปคุณลักษณะ!L26</f>
        <v xml:space="preserve"> </v>
      </c>
      <c r="H25" s="190" t="str">
        <f>สรุปคุณลักษณะ!M26</f>
        <v xml:space="preserve"> </v>
      </c>
      <c r="I25" s="190" t="str">
        <f>สรุปคุณลักษณะ!N26</f>
        <v>/</v>
      </c>
      <c r="J25" s="190" t="str">
        <f>สรุปอ่านคิด!G26</f>
        <v xml:space="preserve"> </v>
      </c>
      <c r="K25" s="190" t="str">
        <f>สรุปอ่านคิด!H26</f>
        <v xml:space="preserve"> </v>
      </c>
      <c r="L25" s="190" t="str">
        <f>สรุปอ่านคิด!I26</f>
        <v xml:space="preserve"> </v>
      </c>
      <c r="M25" s="190" t="str">
        <f>สรุปอ่านคิด!J26</f>
        <v>/</v>
      </c>
    </row>
    <row r="26" spans="1:13" ht="16.5" customHeight="1" x14ac:dyDescent="0.3">
      <c r="A26" s="220">
        <v>23</v>
      </c>
      <c r="B26" s="359"/>
      <c r="C26" s="359"/>
      <c r="D26" s="359"/>
      <c r="E26" s="359"/>
      <c r="F26" s="190" t="str">
        <f>สรุปคุณลักษณะ!K27</f>
        <v xml:space="preserve"> </v>
      </c>
      <c r="G26" s="190" t="str">
        <f>สรุปคุณลักษณะ!L27</f>
        <v xml:space="preserve"> </v>
      </c>
      <c r="H26" s="190" t="str">
        <f>สรุปคุณลักษณะ!M27</f>
        <v xml:space="preserve"> </v>
      </c>
      <c r="I26" s="190" t="str">
        <f>สรุปคุณลักษณะ!N27</f>
        <v>/</v>
      </c>
      <c r="J26" s="190" t="str">
        <f>สรุปอ่านคิด!G27</f>
        <v xml:space="preserve"> </v>
      </c>
      <c r="K26" s="190" t="str">
        <f>สรุปอ่านคิด!H27</f>
        <v xml:space="preserve"> </v>
      </c>
      <c r="L26" s="190" t="str">
        <f>สรุปอ่านคิด!I27</f>
        <v xml:space="preserve"> </v>
      </c>
      <c r="M26" s="190" t="str">
        <f>สรุปอ่านคิด!J27</f>
        <v>/</v>
      </c>
    </row>
    <row r="27" spans="1:13" ht="16.5" customHeight="1" x14ac:dyDescent="0.3">
      <c r="A27" s="220">
        <v>24</v>
      </c>
      <c r="B27" s="359"/>
      <c r="C27" s="359"/>
      <c r="D27" s="359"/>
      <c r="E27" s="359"/>
      <c r="F27" s="190" t="str">
        <f>สรุปคุณลักษณะ!K28</f>
        <v xml:space="preserve"> </v>
      </c>
      <c r="G27" s="190" t="str">
        <f>สรุปคุณลักษณะ!L28</f>
        <v xml:space="preserve"> </v>
      </c>
      <c r="H27" s="190" t="str">
        <f>สรุปคุณลักษณะ!M28</f>
        <v xml:space="preserve"> </v>
      </c>
      <c r="I27" s="190" t="str">
        <f>สรุปคุณลักษณะ!N28</f>
        <v>/</v>
      </c>
      <c r="J27" s="190" t="str">
        <f>สรุปอ่านคิด!G28</f>
        <v xml:space="preserve"> </v>
      </c>
      <c r="K27" s="190" t="str">
        <f>สรุปอ่านคิด!H28</f>
        <v xml:space="preserve"> </v>
      </c>
      <c r="L27" s="190" t="str">
        <f>สรุปอ่านคิด!I28</f>
        <v xml:space="preserve"> </v>
      </c>
      <c r="M27" s="190" t="str">
        <f>สรุปอ่านคิด!J28</f>
        <v>/</v>
      </c>
    </row>
    <row r="28" spans="1:13" ht="16.5" customHeight="1" x14ac:dyDescent="0.3">
      <c r="A28" s="220">
        <v>25</v>
      </c>
      <c r="B28" s="359"/>
      <c r="C28" s="359"/>
      <c r="D28" s="359"/>
      <c r="E28" s="359"/>
      <c r="F28" s="190" t="str">
        <f>สรุปคุณลักษณะ!K29</f>
        <v xml:space="preserve"> </v>
      </c>
      <c r="G28" s="190" t="str">
        <f>สรุปคุณลักษณะ!L29</f>
        <v xml:space="preserve"> </v>
      </c>
      <c r="H28" s="190" t="str">
        <f>สรุปคุณลักษณะ!M29</f>
        <v xml:space="preserve"> </v>
      </c>
      <c r="I28" s="190" t="str">
        <f>สรุปคุณลักษณะ!N29</f>
        <v>/</v>
      </c>
      <c r="J28" s="190" t="str">
        <f>สรุปอ่านคิด!G29</f>
        <v xml:space="preserve"> </v>
      </c>
      <c r="K28" s="190" t="str">
        <f>สรุปอ่านคิด!H29</f>
        <v xml:space="preserve"> </v>
      </c>
      <c r="L28" s="190" t="str">
        <f>สรุปอ่านคิด!I29</f>
        <v xml:space="preserve"> </v>
      </c>
      <c r="M28" s="190" t="str">
        <f>สรุปอ่านคิด!J29</f>
        <v>/</v>
      </c>
    </row>
    <row r="29" spans="1:13" ht="16.5" customHeight="1" x14ac:dyDescent="0.3">
      <c r="A29" s="220">
        <v>26</v>
      </c>
      <c r="B29" s="359"/>
      <c r="C29" s="359"/>
      <c r="D29" s="359"/>
      <c r="E29" s="359"/>
      <c r="F29" s="190" t="str">
        <f>สรุปคุณลักษณะ!K30</f>
        <v xml:space="preserve"> </v>
      </c>
      <c r="G29" s="190" t="str">
        <f>สรุปคุณลักษณะ!L30</f>
        <v xml:space="preserve"> </v>
      </c>
      <c r="H29" s="190" t="str">
        <f>สรุปคุณลักษณะ!M30</f>
        <v xml:space="preserve"> </v>
      </c>
      <c r="I29" s="190" t="str">
        <f>สรุปคุณลักษณะ!N30</f>
        <v>/</v>
      </c>
      <c r="J29" s="190" t="str">
        <f>สรุปอ่านคิด!G30</f>
        <v xml:space="preserve"> </v>
      </c>
      <c r="K29" s="190" t="str">
        <f>สรุปอ่านคิด!H30</f>
        <v xml:space="preserve"> </v>
      </c>
      <c r="L29" s="190" t="str">
        <f>สรุปอ่านคิด!I30</f>
        <v xml:space="preserve"> </v>
      </c>
      <c r="M29" s="190" t="str">
        <f>สรุปอ่านคิด!J30</f>
        <v>/</v>
      </c>
    </row>
    <row r="30" spans="1:13" ht="16.5" customHeight="1" x14ac:dyDescent="0.3">
      <c r="A30" s="220">
        <v>27</v>
      </c>
      <c r="B30" s="359"/>
      <c r="C30" s="359"/>
      <c r="D30" s="359"/>
      <c r="E30" s="359"/>
      <c r="F30" s="190" t="str">
        <f>สรุปคุณลักษณะ!K31</f>
        <v xml:space="preserve"> </v>
      </c>
      <c r="G30" s="190" t="str">
        <f>สรุปคุณลักษณะ!L31</f>
        <v xml:space="preserve"> </v>
      </c>
      <c r="H30" s="190" t="str">
        <f>สรุปคุณลักษณะ!M31</f>
        <v xml:space="preserve"> </v>
      </c>
      <c r="I30" s="190" t="str">
        <f>สรุปคุณลักษณะ!N31</f>
        <v>/</v>
      </c>
      <c r="J30" s="190" t="str">
        <f>สรุปอ่านคิด!G31</f>
        <v xml:space="preserve"> </v>
      </c>
      <c r="K30" s="190" t="str">
        <f>สรุปอ่านคิด!H31</f>
        <v xml:space="preserve"> </v>
      </c>
      <c r="L30" s="190" t="str">
        <f>สรุปอ่านคิด!I31</f>
        <v xml:space="preserve"> </v>
      </c>
      <c r="M30" s="190" t="str">
        <f>สรุปอ่านคิด!J31</f>
        <v>/</v>
      </c>
    </row>
    <row r="31" spans="1:13" ht="16.5" customHeight="1" x14ac:dyDescent="0.3">
      <c r="A31" s="220">
        <v>28</v>
      </c>
      <c r="B31" s="359"/>
      <c r="C31" s="359"/>
      <c r="D31" s="359"/>
      <c r="E31" s="359"/>
      <c r="F31" s="190" t="str">
        <f>สรุปคุณลักษณะ!K32</f>
        <v xml:space="preserve"> </v>
      </c>
      <c r="G31" s="190" t="str">
        <f>สรุปคุณลักษณะ!L32</f>
        <v xml:space="preserve"> </v>
      </c>
      <c r="H31" s="190" t="str">
        <f>สรุปคุณลักษณะ!M32</f>
        <v xml:space="preserve"> </v>
      </c>
      <c r="I31" s="190" t="str">
        <f>สรุปคุณลักษณะ!N32</f>
        <v>/</v>
      </c>
      <c r="J31" s="190" t="str">
        <f>สรุปอ่านคิด!G32</f>
        <v xml:space="preserve"> </v>
      </c>
      <c r="K31" s="190" t="str">
        <f>สรุปอ่านคิด!H32</f>
        <v xml:space="preserve"> </v>
      </c>
      <c r="L31" s="190" t="str">
        <f>สรุปอ่านคิด!I32</f>
        <v xml:space="preserve"> </v>
      </c>
      <c r="M31" s="190" t="str">
        <f>สรุปอ่านคิด!J32</f>
        <v>/</v>
      </c>
    </row>
    <row r="32" spans="1:13" ht="16.5" customHeight="1" x14ac:dyDescent="0.3">
      <c r="A32" s="220">
        <v>29</v>
      </c>
      <c r="B32" s="359"/>
      <c r="C32" s="359"/>
      <c r="D32" s="359"/>
      <c r="E32" s="359"/>
      <c r="F32" s="190" t="str">
        <f>สรุปคุณลักษณะ!K33</f>
        <v xml:space="preserve"> </v>
      </c>
      <c r="G32" s="190" t="str">
        <f>สรุปคุณลักษณะ!L33</f>
        <v xml:space="preserve"> </v>
      </c>
      <c r="H32" s="190" t="str">
        <f>สรุปคุณลักษณะ!M33</f>
        <v xml:space="preserve"> </v>
      </c>
      <c r="I32" s="190" t="str">
        <f>สรุปคุณลักษณะ!N33</f>
        <v>/</v>
      </c>
      <c r="J32" s="190" t="str">
        <f>สรุปอ่านคิด!G33</f>
        <v xml:space="preserve"> </v>
      </c>
      <c r="K32" s="190" t="str">
        <f>สรุปอ่านคิด!H33</f>
        <v xml:space="preserve"> </v>
      </c>
      <c r="L32" s="190" t="str">
        <f>สรุปอ่านคิด!I33</f>
        <v xml:space="preserve"> </v>
      </c>
      <c r="M32" s="190" t="str">
        <f>สรุปอ่านคิด!J33</f>
        <v>/</v>
      </c>
    </row>
    <row r="33" spans="1:13" ht="16.5" customHeight="1" x14ac:dyDescent="0.3">
      <c r="A33" s="220">
        <v>30</v>
      </c>
      <c r="B33" s="359"/>
      <c r="C33" s="359"/>
      <c r="D33" s="359"/>
      <c r="E33" s="359"/>
      <c r="F33" s="190" t="str">
        <f>สรุปคุณลักษณะ!K34</f>
        <v xml:space="preserve"> </v>
      </c>
      <c r="G33" s="190" t="str">
        <f>สรุปคุณลักษณะ!L34</f>
        <v xml:space="preserve"> </v>
      </c>
      <c r="H33" s="190" t="str">
        <f>สรุปคุณลักษณะ!M34</f>
        <v xml:space="preserve"> </v>
      </c>
      <c r="I33" s="190" t="str">
        <f>สรุปคุณลักษณะ!N34</f>
        <v>/</v>
      </c>
      <c r="J33" s="190" t="str">
        <f>สรุปอ่านคิด!G34</f>
        <v xml:space="preserve"> </v>
      </c>
      <c r="K33" s="190" t="str">
        <f>สรุปอ่านคิด!H34</f>
        <v xml:space="preserve"> </v>
      </c>
      <c r="L33" s="190" t="str">
        <f>สรุปอ่านคิด!I34</f>
        <v xml:space="preserve"> </v>
      </c>
      <c r="M33" s="190" t="str">
        <f>สรุปอ่านคิด!J34</f>
        <v>/</v>
      </c>
    </row>
    <row r="34" spans="1:13" ht="16.5" customHeight="1" x14ac:dyDescent="0.3">
      <c r="A34" s="220">
        <v>31</v>
      </c>
      <c r="B34" s="359"/>
      <c r="C34" s="359"/>
      <c r="D34" s="359"/>
      <c r="E34" s="359"/>
      <c r="F34" s="190" t="str">
        <f>สรุปคุณลักษณะ!K35</f>
        <v xml:space="preserve"> </v>
      </c>
      <c r="G34" s="190" t="str">
        <f>สรุปคุณลักษณะ!L35</f>
        <v xml:space="preserve"> </v>
      </c>
      <c r="H34" s="190" t="str">
        <f>สรุปคุณลักษณะ!M35</f>
        <v xml:space="preserve"> </v>
      </c>
      <c r="I34" s="190" t="str">
        <f>สรุปคุณลักษณะ!N35</f>
        <v>/</v>
      </c>
      <c r="J34" s="190" t="str">
        <f>สรุปอ่านคิด!G35</f>
        <v xml:space="preserve"> </v>
      </c>
      <c r="K34" s="190" t="str">
        <f>สรุปอ่านคิด!H35</f>
        <v xml:space="preserve"> </v>
      </c>
      <c r="L34" s="190" t="str">
        <f>สรุปอ่านคิด!I35</f>
        <v xml:space="preserve"> </v>
      </c>
      <c r="M34" s="190" t="str">
        <f>สรุปอ่านคิด!J35</f>
        <v>/</v>
      </c>
    </row>
    <row r="35" spans="1:13" ht="16.5" customHeight="1" x14ac:dyDescent="0.3">
      <c r="A35" s="220">
        <v>32</v>
      </c>
      <c r="B35" s="359"/>
      <c r="C35" s="359"/>
      <c r="D35" s="359"/>
      <c r="E35" s="359"/>
      <c r="F35" s="190" t="str">
        <f>สรุปคุณลักษณะ!K36</f>
        <v xml:space="preserve"> </v>
      </c>
      <c r="G35" s="190" t="str">
        <f>สรุปคุณลักษณะ!L36</f>
        <v xml:space="preserve"> </v>
      </c>
      <c r="H35" s="190" t="str">
        <f>สรุปคุณลักษณะ!M36</f>
        <v xml:space="preserve"> </v>
      </c>
      <c r="I35" s="190" t="str">
        <f>สรุปคุณลักษณะ!N36</f>
        <v>/</v>
      </c>
      <c r="J35" s="190" t="str">
        <f>สรุปอ่านคิด!G36</f>
        <v xml:space="preserve"> </v>
      </c>
      <c r="K35" s="190" t="str">
        <f>สรุปอ่านคิด!H36</f>
        <v xml:space="preserve"> </v>
      </c>
      <c r="L35" s="190" t="str">
        <f>สรุปอ่านคิด!I36</f>
        <v xml:space="preserve"> </v>
      </c>
      <c r="M35" s="190" t="str">
        <f>สรุปอ่านคิด!J36</f>
        <v>/</v>
      </c>
    </row>
    <row r="36" spans="1:13" ht="16.5" customHeight="1" x14ac:dyDescent="0.3">
      <c r="A36" s="220">
        <v>33</v>
      </c>
      <c r="B36" s="359"/>
      <c r="C36" s="359"/>
      <c r="D36" s="359"/>
      <c r="E36" s="359"/>
      <c r="F36" s="190" t="str">
        <f>สรุปคุณลักษณะ!K37</f>
        <v xml:space="preserve"> </v>
      </c>
      <c r="G36" s="190" t="str">
        <f>สรุปคุณลักษณะ!L37</f>
        <v xml:space="preserve"> </v>
      </c>
      <c r="H36" s="190" t="str">
        <f>สรุปคุณลักษณะ!M37</f>
        <v xml:space="preserve"> </v>
      </c>
      <c r="I36" s="190" t="str">
        <f>สรุปคุณลักษณะ!N37</f>
        <v>/</v>
      </c>
      <c r="J36" s="190" t="str">
        <f>สรุปอ่านคิด!G37</f>
        <v xml:space="preserve"> </v>
      </c>
      <c r="K36" s="190" t="str">
        <f>สรุปอ่านคิด!H37</f>
        <v xml:space="preserve"> </v>
      </c>
      <c r="L36" s="190" t="str">
        <f>สรุปอ่านคิด!I37</f>
        <v xml:space="preserve"> </v>
      </c>
      <c r="M36" s="190" t="str">
        <f>สรุปอ่านคิด!J37</f>
        <v>/</v>
      </c>
    </row>
    <row r="37" spans="1:13" ht="16.5" customHeight="1" x14ac:dyDescent="0.3">
      <c r="A37" s="220">
        <v>34</v>
      </c>
      <c r="B37" s="359"/>
      <c r="C37" s="359"/>
      <c r="D37" s="359"/>
      <c r="E37" s="359"/>
      <c r="F37" s="190" t="str">
        <f>สรุปคุณลักษณะ!K38</f>
        <v xml:space="preserve"> </v>
      </c>
      <c r="G37" s="190" t="str">
        <f>สรุปคุณลักษณะ!L38</f>
        <v xml:space="preserve"> </v>
      </c>
      <c r="H37" s="190" t="str">
        <f>สรุปคุณลักษณะ!M38</f>
        <v xml:space="preserve"> </v>
      </c>
      <c r="I37" s="190" t="str">
        <f>สรุปคุณลักษณะ!N38</f>
        <v>/</v>
      </c>
      <c r="J37" s="190" t="str">
        <f>สรุปอ่านคิด!G38</f>
        <v xml:space="preserve"> </v>
      </c>
      <c r="K37" s="190" t="str">
        <f>สรุปอ่านคิด!H38</f>
        <v xml:space="preserve"> </v>
      </c>
      <c r="L37" s="190" t="str">
        <f>สรุปอ่านคิด!I38</f>
        <v xml:space="preserve"> </v>
      </c>
      <c r="M37" s="190" t="str">
        <f>สรุปอ่านคิด!J38</f>
        <v>/</v>
      </c>
    </row>
    <row r="38" spans="1:13" ht="16.5" customHeight="1" x14ac:dyDescent="0.3">
      <c r="A38" s="220">
        <v>35</v>
      </c>
      <c r="B38" s="359"/>
      <c r="C38" s="359"/>
      <c r="D38" s="359"/>
      <c r="E38" s="359"/>
      <c r="F38" s="190" t="str">
        <f>สรุปคุณลักษณะ!K39</f>
        <v xml:space="preserve"> </v>
      </c>
      <c r="G38" s="190" t="str">
        <f>สรุปคุณลักษณะ!L39</f>
        <v xml:space="preserve"> </v>
      </c>
      <c r="H38" s="190" t="str">
        <f>สรุปคุณลักษณะ!M39</f>
        <v xml:space="preserve"> </v>
      </c>
      <c r="I38" s="190" t="str">
        <f>สรุปคุณลักษณะ!N39</f>
        <v>/</v>
      </c>
      <c r="J38" s="190" t="str">
        <f>สรุปอ่านคิด!G39</f>
        <v xml:space="preserve"> </v>
      </c>
      <c r="K38" s="190" t="str">
        <f>สรุปอ่านคิด!H39</f>
        <v xml:space="preserve"> </v>
      </c>
      <c r="L38" s="190" t="str">
        <f>สรุปอ่านคิด!I39</f>
        <v xml:space="preserve"> </v>
      </c>
      <c r="M38" s="190" t="str">
        <f>สรุปอ่านคิด!J39</f>
        <v>/</v>
      </c>
    </row>
    <row r="39" spans="1:13" ht="16.5" customHeight="1" x14ac:dyDescent="0.3">
      <c r="A39" s="220">
        <v>36</v>
      </c>
      <c r="B39" s="359"/>
      <c r="C39" s="359"/>
      <c r="D39" s="359"/>
      <c r="E39" s="359"/>
      <c r="F39" s="190" t="str">
        <f>สรุปคุณลักษณะ!K40</f>
        <v xml:space="preserve"> </v>
      </c>
      <c r="G39" s="190" t="str">
        <f>สรุปคุณลักษณะ!L40</f>
        <v xml:space="preserve"> </v>
      </c>
      <c r="H39" s="190" t="str">
        <f>สรุปคุณลักษณะ!M40</f>
        <v xml:space="preserve"> </v>
      </c>
      <c r="I39" s="190" t="str">
        <f>สรุปคุณลักษณะ!N40</f>
        <v>/</v>
      </c>
      <c r="J39" s="190" t="str">
        <f>สรุปอ่านคิด!G40</f>
        <v xml:space="preserve"> </v>
      </c>
      <c r="K39" s="190" t="str">
        <f>สรุปอ่านคิด!H40</f>
        <v xml:space="preserve"> </v>
      </c>
      <c r="L39" s="190" t="str">
        <f>สรุปอ่านคิด!I40</f>
        <v xml:space="preserve"> </v>
      </c>
      <c r="M39" s="190" t="str">
        <f>สรุปอ่านคิด!J40</f>
        <v>/</v>
      </c>
    </row>
    <row r="40" spans="1:13" ht="16.5" customHeight="1" x14ac:dyDescent="0.3">
      <c r="A40" s="220">
        <v>37</v>
      </c>
      <c r="B40" s="359"/>
      <c r="C40" s="359"/>
      <c r="D40" s="359"/>
      <c r="E40" s="359"/>
      <c r="F40" s="190" t="str">
        <f>สรุปคุณลักษณะ!K41</f>
        <v xml:space="preserve"> </v>
      </c>
      <c r="G40" s="190" t="str">
        <f>สรุปคุณลักษณะ!L41</f>
        <v xml:space="preserve"> </v>
      </c>
      <c r="H40" s="190" t="str">
        <f>สรุปคุณลักษณะ!M41</f>
        <v xml:space="preserve"> </v>
      </c>
      <c r="I40" s="190" t="str">
        <f>สรุปคุณลักษณะ!N41</f>
        <v>/</v>
      </c>
      <c r="J40" s="190" t="str">
        <f>สรุปอ่านคิด!G41</f>
        <v xml:space="preserve"> </v>
      </c>
      <c r="K40" s="190" t="str">
        <f>สรุปอ่านคิด!H41</f>
        <v xml:space="preserve"> </v>
      </c>
      <c r="L40" s="190" t="str">
        <f>สรุปอ่านคิด!I41</f>
        <v xml:space="preserve"> </v>
      </c>
      <c r="M40" s="190" t="str">
        <f>สรุปอ่านคิด!J41</f>
        <v>/</v>
      </c>
    </row>
    <row r="41" spans="1:13" ht="16.5" customHeight="1" x14ac:dyDescent="0.3">
      <c r="A41" s="220">
        <v>38</v>
      </c>
      <c r="B41" s="359"/>
      <c r="C41" s="359"/>
      <c r="D41" s="359"/>
      <c r="E41" s="359"/>
      <c r="F41" s="190" t="str">
        <f>สรุปคุณลักษณะ!K42</f>
        <v xml:space="preserve"> </v>
      </c>
      <c r="G41" s="190" t="str">
        <f>สรุปคุณลักษณะ!L42</f>
        <v xml:space="preserve"> </v>
      </c>
      <c r="H41" s="190" t="str">
        <f>สรุปคุณลักษณะ!M42</f>
        <v xml:space="preserve"> </v>
      </c>
      <c r="I41" s="190" t="str">
        <f>สรุปคุณลักษณะ!N42</f>
        <v>/</v>
      </c>
      <c r="J41" s="190" t="str">
        <f>สรุปอ่านคิด!G42</f>
        <v xml:space="preserve"> </v>
      </c>
      <c r="K41" s="190" t="str">
        <f>สรุปอ่านคิด!H42</f>
        <v xml:space="preserve"> </v>
      </c>
      <c r="L41" s="190" t="str">
        <f>สรุปอ่านคิด!I42</f>
        <v xml:space="preserve"> </v>
      </c>
      <c r="M41" s="190" t="str">
        <f>สรุปอ่านคิด!J42</f>
        <v>/</v>
      </c>
    </row>
    <row r="42" spans="1:13" ht="16.5" customHeight="1" x14ac:dyDescent="0.3">
      <c r="A42" s="220">
        <v>39</v>
      </c>
      <c r="B42" s="359"/>
      <c r="C42" s="359"/>
      <c r="D42" s="359"/>
      <c r="E42" s="359"/>
      <c r="F42" s="190" t="str">
        <f>สรุปคุณลักษณะ!K43</f>
        <v xml:space="preserve"> </v>
      </c>
      <c r="G42" s="190" t="str">
        <f>สรุปคุณลักษณะ!L43</f>
        <v xml:space="preserve"> </v>
      </c>
      <c r="H42" s="190" t="str">
        <f>สรุปคุณลักษณะ!M43</f>
        <v xml:space="preserve"> </v>
      </c>
      <c r="I42" s="190" t="str">
        <f>สรุปคุณลักษณะ!N43</f>
        <v>/</v>
      </c>
      <c r="J42" s="190" t="str">
        <f>สรุปอ่านคิด!G43</f>
        <v xml:space="preserve"> </v>
      </c>
      <c r="K42" s="190" t="str">
        <f>สรุปอ่านคิด!H43</f>
        <v xml:space="preserve"> </v>
      </c>
      <c r="L42" s="190" t="str">
        <f>สรุปอ่านคิด!I43</f>
        <v xml:space="preserve"> </v>
      </c>
      <c r="M42" s="190" t="str">
        <f>สรุปอ่านคิด!J43</f>
        <v>/</v>
      </c>
    </row>
    <row r="43" spans="1:13" ht="16.5" customHeight="1" x14ac:dyDescent="0.3">
      <c r="A43" s="220">
        <v>40</v>
      </c>
      <c r="B43" s="359"/>
      <c r="C43" s="359"/>
      <c r="D43" s="359"/>
      <c r="E43" s="359"/>
      <c r="F43" s="190" t="str">
        <f>สรุปคุณลักษณะ!K44</f>
        <v xml:space="preserve"> </v>
      </c>
      <c r="G43" s="190" t="str">
        <f>สรุปคุณลักษณะ!L44</f>
        <v xml:space="preserve"> </v>
      </c>
      <c r="H43" s="190" t="str">
        <f>สรุปคุณลักษณะ!M44</f>
        <v xml:space="preserve"> </v>
      </c>
      <c r="I43" s="190" t="str">
        <f>สรุปคุณลักษณะ!N44</f>
        <v>/</v>
      </c>
      <c r="J43" s="190" t="str">
        <f>สรุปอ่านคิด!G44</f>
        <v xml:space="preserve"> </v>
      </c>
      <c r="K43" s="190" t="str">
        <f>สรุปอ่านคิด!H44</f>
        <v xml:space="preserve"> </v>
      </c>
      <c r="L43" s="190" t="str">
        <f>สรุปอ่านคิด!I44</f>
        <v xml:space="preserve"> </v>
      </c>
      <c r="M43" s="190" t="str">
        <f>สรุปอ่านคิด!J44</f>
        <v>/</v>
      </c>
    </row>
    <row r="44" spans="1:13" ht="16.5" customHeight="1" x14ac:dyDescent="0.3">
      <c r="A44" s="220">
        <v>41</v>
      </c>
      <c r="B44" s="359"/>
      <c r="C44" s="359"/>
      <c r="D44" s="359"/>
      <c r="E44" s="359"/>
      <c r="F44" s="190" t="str">
        <f>สรุปคุณลักษณะ!K45</f>
        <v xml:space="preserve"> </v>
      </c>
      <c r="G44" s="190" t="str">
        <f>สรุปคุณลักษณะ!L45</f>
        <v xml:space="preserve"> </v>
      </c>
      <c r="H44" s="190" t="str">
        <f>สรุปคุณลักษณะ!M45</f>
        <v xml:space="preserve"> </v>
      </c>
      <c r="I44" s="190" t="str">
        <f>สรุปคุณลักษณะ!N45</f>
        <v>/</v>
      </c>
      <c r="J44" s="190" t="str">
        <f>สรุปอ่านคิด!G45</f>
        <v xml:space="preserve"> </v>
      </c>
      <c r="K44" s="190" t="str">
        <f>สรุปอ่านคิด!H45</f>
        <v xml:space="preserve"> </v>
      </c>
      <c r="L44" s="190" t="str">
        <f>สรุปอ่านคิด!I45</f>
        <v xml:space="preserve"> </v>
      </c>
      <c r="M44" s="190" t="str">
        <f>สรุปอ่านคิด!J45</f>
        <v>/</v>
      </c>
    </row>
    <row r="45" spans="1:13" ht="16.5" customHeight="1" x14ac:dyDescent="0.3">
      <c r="A45" s="220">
        <v>42</v>
      </c>
      <c r="B45" s="359"/>
      <c r="C45" s="359"/>
      <c r="D45" s="359"/>
      <c r="E45" s="359"/>
      <c r="F45" s="190" t="str">
        <f>สรุปคุณลักษณะ!K46</f>
        <v xml:space="preserve"> </v>
      </c>
      <c r="G45" s="190" t="str">
        <f>สรุปคุณลักษณะ!L46</f>
        <v xml:space="preserve"> </v>
      </c>
      <c r="H45" s="190" t="str">
        <f>สรุปคุณลักษณะ!M46</f>
        <v xml:space="preserve"> </v>
      </c>
      <c r="I45" s="190" t="str">
        <f>สรุปคุณลักษณะ!N46</f>
        <v>/</v>
      </c>
      <c r="J45" s="190" t="str">
        <f>สรุปอ่านคิด!G46</f>
        <v xml:space="preserve"> </v>
      </c>
      <c r="K45" s="190" t="str">
        <f>สรุปอ่านคิด!H46</f>
        <v xml:space="preserve"> </v>
      </c>
      <c r="L45" s="190" t="str">
        <f>สรุปอ่านคิด!I46</f>
        <v xml:space="preserve"> </v>
      </c>
      <c r="M45" s="190" t="str">
        <f>สรุปอ่านคิด!J46</f>
        <v>/</v>
      </c>
    </row>
    <row r="46" spans="1:13" x14ac:dyDescent="0.3">
      <c r="G46" s="187">
        <v>42</v>
      </c>
    </row>
  </sheetData>
  <sheetProtection password="CC2F" sheet="1" objects="1" scenarios="1"/>
  <mergeCells count="5">
    <mergeCell ref="A1:M1"/>
    <mergeCell ref="A2:A3"/>
    <mergeCell ref="B2:E2"/>
    <mergeCell ref="F2:I2"/>
    <mergeCell ref="J2:M2"/>
  </mergeCells>
  <pageMargins left="0.31496062992125984" right="0.11811023622047245" top="0.15748031496062992" bottom="0.15748031496062992" header="0.31496062992125984" footer="0.31496062992125984"/>
  <pageSetup paperSize="9" orientation="portrait" horizontalDpi="0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B38"/>
  <sheetViews>
    <sheetView view="pageBreakPreview" topLeftCell="A19" zoomScaleNormal="100" zoomScaleSheetLayoutView="100" workbookViewId="0">
      <selection activeCell="E11" sqref="E11"/>
    </sheetView>
  </sheetViews>
  <sheetFormatPr defaultRowHeight="18.75" x14ac:dyDescent="0.3"/>
  <cols>
    <col min="1" max="1" width="9" style="187"/>
    <col min="2" max="2" width="70.75" style="179" customWidth="1"/>
    <col min="3" max="16384" width="9" style="179"/>
  </cols>
  <sheetData>
    <row r="1" spans="1:2" ht="17.25" customHeight="1" x14ac:dyDescent="0.3"/>
    <row r="2" spans="1:2" s="164" customFormat="1" ht="36.75" customHeight="1" x14ac:dyDescent="0.35">
      <c r="A2" s="210" t="s">
        <v>175</v>
      </c>
      <c r="B2" s="166" t="s">
        <v>191</v>
      </c>
    </row>
    <row r="3" spans="1:2" x14ac:dyDescent="0.3">
      <c r="A3" s="194"/>
      <c r="B3" s="195"/>
    </row>
    <row r="4" spans="1:2" x14ac:dyDescent="0.3">
      <c r="A4" s="196"/>
      <c r="B4" s="197"/>
    </row>
    <row r="5" spans="1:2" x14ac:dyDescent="0.3">
      <c r="A5" s="196"/>
      <c r="B5" s="197"/>
    </row>
    <row r="6" spans="1:2" x14ac:dyDescent="0.3">
      <c r="A6" s="196"/>
      <c r="B6" s="197"/>
    </row>
    <row r="7" spans="1:2" x14ac:dyDescent="0.3">
      <c r="A7" s="196"/>
      <c r="B7" s="197"/>
    </row>
    <row r="8" spans="1:2" x14ac:dyDescent="0.3">
      <c r="A8" s="196"/>
      <c r="B8" s="197"/>
    </row>
    <row r="9" spans="1:2" x14ac:dyDescent="0.3">
      <c r="A9" s="196"/>
      <c r="B9" s="197"/>
    </row>
    <row r="10" spans="1:2" x14ac:dyDescent="0.3">
      <c r="A10" s="196"/>
      <c r="B10" s="197"/>
    </row>
    <row r="11" spans="1:2" x14ac:dyDescent="0.3">
      <c r="A11" s="196"/>
      <c r="B11" s="197"/>
    </row>
    <row r="12" spans="1:2" x14ac:dyDescent="0.3">
      <c r="A12" s="196"/>
      <c r="B12" s="197"/>
    </row>
    <row r="13" spans="1:2" x14ac:dyDescent="0.3">
      <c r="A13" s="196"/>
      <c r="B13" s="197"/>
    </row>
    <row r="14" spans="1:2" x14ac:dyDescent="0.3">
      <c r="A14" s="196"/>
      <c r="B14" s="197"/>
    </row>
    <row r="15" spans="1:2" x14ac:dyDescent="0.3">
      <c r="A15" s="196"/>
      <c r="B15" s="197"/>
    </row>
    <row r="16" spans="1:2" x14ac:dyDescent="0.3">
      <c r="A16" s="196"/>
      <c r="B16" s="197"/>
    </row>
    <row r="17" spans="1:2" x14ac:dyDescent="0.3">
      <c r="A17" s="196"/>
      <c r="B17" s="197"/>
    </row>
    <row r="18" spans="1:2" x14ac:dyDescent="0.3">
      <c r="A18" s="196"/>
      <c r="B18" s="197"/>
    </row>
    <row r="19" spans="1:2" x14ac:dyDescent="0.3">
      <c r="A19" s="196"/>
      <c r="B19" s="197"/>
    </row>
    <row r="20" spans="1:2" x14ac:dyDescent="0.3">
      <c r="A20" s="194"/>
      <c r="B20" s="195"/>
    </row>
    <row r="21" spans="1:2" x14ac:dyDescent="0.3">
      <c r="A21" s="196"/>
      <c r="B21" s="197"/>
    </row>
    <row r="22" spans="1:2" x14ac:dyDescent="0.3">
      <c r="A22" s="196"/>
      <c r="B22" s="197"/>
    </row>
    <row r="23" spans="1:2" x14ac:dyDescent="0.3">
      <c r="A23" s="196"/>
      <c r="B23" s="197"/>
    </row>
    <row r="24" spans="1:2" x14ac:dyDescent="0.3">
      <c r="A24" s="196"/>
      <c r="B24" s="197"/>
    </row>
    <row r="25" spans="1:2" x14ac:dyDescent="0.3">
      <c r="A25" s="196"/>
      <c r="B25" s="197"/>
    </row>
    <row r="26" spans="1:2" x14ac:dyDescent="0.3">
      <c r="A26" s="196"/>
      <c r="B26" s="197"/>
    </row>
    <row r="27" spans="1:2" x14ac:dyDescent="0.3">
      <c r="A27" s="196"/>
      <c r="B27" s="197"/>
    </row>
    <row r="28" spans="1:2" x14ac:dyDescent="0.3">
      <c r="A28" s="196"/>
      <c r="B28" s="197"/>
    </row>
    <row r="29" spans="1:2" x14ac:dyDescent="0.3">
      <c r="A29" s="196"/>
      <c r="B29" s="197"/>
    </row>
    <row r="30" spans="1:2" x14ac:dyDescent="0.3">
      <c r="A30" s="196"/>
      <c r="B30" s="197"/>
    </row>
    <row r="31" spans="1:2" x14ac:dyDescent="0.3">
      <c r="A31" s="196"/>
      <c r="B31" s="197"/>
    </row>
    <row r="32" spans="1:2" x14ac:dyDescent="0.3">
      <c r="A32" s="196"/>
      <c r="B32" s="197"/>
    </row>
    <row r="33" spans="1:2" x14ac:dyDescent="0.3">
      <c r="A33" s="196"/>
      <c r="B33" s="197"/>
    </row>
    <row r="34" spans="1:2" x14ac:dyDescent="0.3">
      <c r="A34" s="196"/>
      <c r="B34" s="197"/>
    </row>
    <row r="35" spans="1:2" x14ac:dyDescent="0.3">
      <c r="A35" s="196"/>
      <c r="B35" s="197"/>
    </row>
    <row r="36" spans="1:2" x14ac:dyDescent="0.3">
      <c r="A36" s="196"/>
      <c r="B36" s="197"/>
    </row>
    <row r="37" spans="1:2" x14ac:dyDescent="0.3">
      <c r="A37" s="198"/>
      <c r="B37" s="199"/>
    </row>
    <row r="38" spans="1:2" x14ac:dyDescent="0.3">
      <c r="B38" s="187">
        <v>43</v>
      </c>
    </row>
  </sheetData>
  <sheetProtection password="CC2F" sheet="1" objects="1" scenarios="1"/>
  <pageMargins left="0.70866141732283472" right="0.31496062992125984" top="0.74803149606299213" bottom="0.35433070866141736" header="0.31496062992125984" footer="0.31496062992125984"/>
  <pageSetup paperSize="9" orientation="portrait" horizontalDpi="0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L40"/>
  <sheetViews>
    <sheetView view="pageBreakPreview" topLeftCell="A22" zoomScaleNormal="100" zoomScaleSheetLayoutView="100" workbookViewId="0">
      <selection activeCell="F36" sqref="F36"/>
    </sheetView>
  </sheetViews>
  <sheetFormatPr defaultRowHeight="18.75" x14ac:dyDescent="0.3"/>
  <cols>
    <col min="1" max="1" width="13.875" style="179" customWidth="1"/>
    <col min="2" max="5" width="11.875" style="179" customWidth="1"/>
    <col min="6" max="6" width="20.25" style="179" customWidth="1"/>
    <col min="7" max="16384" width="9" style="179"/>
  </cols>
  <sheetData>
    <row r="1" spans="1:12" ht="17.25" customHeight="1" x14ac:dyDescent="0.35">
      <c r="A1" s="450"/>
      <c r="B1" s="450"/>
      <c r="C1" s="450"/>
      <c r="D1" s="450"/>
      <c r="E1" s="450"/>
      <c r="F1" s="450"/>
      <c r="G1" s="167"/>
      <c r="H1" s="167"/>
      <c r="I1" s="167"/>
      <c r="J1" s="167"/>
      <c r="K1" s="167"/>
      <c r="L1" s="167"/>
    </row>
    <row r="2" spans="1:12" x14ac:dyDescent="0.3">
      <c r="A2" s="463" t="s">
        <v>175</v>
      </c>
      <c r="B2" s="463" t="s">
        <v>191</v>
      </c>
      <c r="C2" s="463"/>
      <c r="D2" s="463"/>
      <c r="E2" s="463"/>
      <c r="F2" s="463"/>
    </row>
    <row r="3" spans="1:12" x14ac:dyDescent="0.3">
      <c r="A3" s="463"/>
      <c r="B3" s="463"/>
      <c r="C3" s="463"/>
      <c r="D3" s="463"/>
      <c r="E3" s="463"/>
      <c r="F3" s="463"/>
    </row>
    <row r="4" spans="1:12" x14ac:dyDescent="0.3">
      <c r="A4" s="200"/>
      <c r="B4" s="464" t="s">
        <v>176</v>
      </c>
      <c r="C4" s="465"/>
      <c r="D4" s="465"/>
      <c r="E4" s="465"/>
      <c r="F4" s="466"/>
    </row>
    <row r="5" spans="1:12" x14ac:dyDescent="0.3">
      <c r="A5" s="201"/>
      <c r="B5" s="460"/>
      <c r="C5" s="461"/>
      <c r="D5" s="461"/>
      <c r="E5" s="461"/>
      <c r="F5" s="462"/>
    </row>
    <row r="6" spans="1:12" x14ac:dyDescent="0.3">
      <c r="A6" s="201"/>
      <c r="B6" s="460"/>
      <c r="C6" s="461"/>
      <c r="D6" s="461"/>
      <c r="E6" s="461"/>
      <c r="F6" s="462"/>
    </row>
    <row r="7" spans="1:12" x14ac:dyDescent="0.3">
      <c r="A7" s="201"/>
      <c r="B7" s="460"/>
      <c r="C7" s="461"/>
      <c r="D7" s="461"/>
      <c r="E7" s="461"/>
      <c r="F7" s="462"/>
    </row>
    <row r="8" spans="1:12" x14ac:dyDescent="0.3">
      <c r="A8" s="201"/>
      <c r="B8" s="460"/>
      <c r="C8" s="461"/>
      <c r="D8" s="461"/>
      <c r="E8" s="461"/>
      <c r="F8" s="462"/>
    </row>
    <row r="9" spans="1:12" x14ac:dyDescent="0.3">
      <c r="A9" s="201"/>
      <c r="B9" s="202"/>
      <c r="C9" s="203"/>
      <c r="D9" s="203"/>
      <c r="E9" s="203"/>
      <c r="F9" s="204"/>
    </row>
    <row r="10" spans="1:12" x14ac:dyDescent="0.3">
      <c r="A10" s="201"/>
      <c r="B10" s="202"/>
      <c r="C10" s="203"/>
      <c r="D10" s="203"/>
      <c r="E10" s="203"/>
      <c r="F10" s="204"/>
    </row>
    <row r="11" spans="1:12" x14ac:dyDescent="0.3">
      <c r="A11" s="201"/>
      <c r="B11" s="202"/>
      <c r="C11" s="203"/>
      <c r="D11" s="203"/>
      <c r="E11" s="203"/>
      <c r="F11" s="204"/>
    </row>
    <row r="12" spans="1:12" x14ac:dyDescent="0.3">
      <c r="A12" s="201"/>
      <c r="B12" s="202"/>
      <c r="C12" s="203"/>
      <c r="D12" s="203"/>
      <c r="E12" s="203"/>
      <c r="F12" s="204"/>
    </row>
    <row r="13" spans="1:12" x14ac:dyDescent="0.3">
      <c r="A13" s="201"/>
      <c r="B13" s="460"/>
      <c r="C13" s="461"/>
      <c r="D13" s="461"/>
      <c r="E13" s="461"/>
      <c r="F13" s="462"/>
    </row>
    <row r="14" spans="1:12" x14ac:dyDescent="0.3">
      <c r="A14" s="201"/>
      <c r="B14" s="460"/>
      <c r="C14" s="461"/>
      <c r="D14" s="461"/>
      <c r="E14" s="461"/>
      <c r="F14" s="462"/>
    </row>
    <row r="15" spans="1:12" x14ac:dyDescent="0.3">
      <c r="A15" s="201"/>
      <c r="B15" s="460"/>
      <c r="C15" s="461"/>
      <c r="D15" s="461"/>
      <c r="E15" s="461"/>
      <c r="F15" s="462"/>
    </row>
    <row r="16" spans="1:12" x14ac:dyDescent="0.3">
      <c r="A16" s="201"/>
      <c r="B16" s="202"/>
      <c r="C16" s="203"/>
      <c r="D16" s="203"/>
      <c r="E16" s="203"/>
      <c r="F16" s="204"/>
    </row>
    <row r="17" spans="1:6" x14ac:dyDescent="0.3">
      <c r="A17" s="201"/>
      <c r="B17" s="202"/>
      <c r="C17" s="203"/>
      <c r="D17" s="203"/>
      <c r="E17" s="203"/>
      <c r="F17" s="204"/>
    </row>
    <row r="18" spans="1:6" x14ac:dyDescent="0.3">
      <c r="A18" s="201"/>
      <c r="B18" s="460"/>
      <c r="C18" s="461"/>
      <c r="D18" s="461"/>
      <c r="E18" s="461"/>
      <c r="F18" s="462"/>
    </row>
    <row r="19" spans="1:6" x14ac:dyDescent="0.3">
      <c r="A19" s="201"/>
      <c r="B19" s="460"/>
      <c r="C19" s="461"/>
      <c r="D19" s="461"/>
      <c r="E19" s="461"/>
      <c r="F19" s="462"/>
    </row>
    <row r="20" spans="1:6" x14ac:dyDescent="0.3">
      <c r="A20" s="201"/>
      <c r="B20" s="202"/>
      <c r="C20" s="203"/>
      <c r="D20" s="203"/>
      <c r="E20" s="203"/>
      <c r="F20" s="204"/>
    </row>
    <row r="21" spans="1:6" x14ac:dyDescent="0.3">
      <c r="A21" s="201"/>
      <c r="B21" s="460"/>
      <c r="C21" s="461"/>
      <c r="D21" s="461"/>
      <c r="E21" s="461"/>
      <c r="F21" s="462"/>
    </row>
    <row r="22" spans="1:6" x14ac:dyDescent="0.3">
      <c r="A22" s="205"/>
      <c r="B22" s="468"/>
      <c r="C22" s="469"/>
      <c r="D22" s="469"/>
      <c r="E22" s="469"/>
      <c r="F22" s="470"/>
    </row>
    <row r="24" spans="1:6" ht="21" x14ac:dyDescent="0.35">
      <c r="A24" s="467" t="s">
        <v>194</v>
      </c>
      <c r="B24" s="467"/>
      <c r="C24" s="467"/>
      <c r="D24" s="467"/>
      <c r="E24" s="467"/>
      <c r="F24" s="467"/>
    </row>
    <row r="25" spans="1:6" ht="21" x14ac:dyDescent="0.35">
      <c r="A25" s="467" t="s">
        <v>193</v>
      </c>
      <c r="B25" s="467"/>
      <c r="C25" s="467"/>
      <c r="D25" s="467"/>
      <c r="E25" s="467"/>
      <c r="F25" s="467"/>
    </row>
    <row r="26" spans="1:6" ht="21" x14ac:dyDescent="0.35">
      <c r="A26" s="164"/>
      <c r="B26" s="164"/>
      <c r="C26" s="164"/>
      <c r="D26" s="164"/>
      <c r="E26" s="164"/>
      <c r="F26" s="164"/>
    </row>
    <row r="27" spans="1:6" ht="21" x14ac:dyDescent="0.35">
      <c r="A27" s="467" t="s">
        <v>177</v>
      </c>
      <c r="B27" s="467"/>
      <c r="C27" s="467"/>
      <c r="D27" s="467"/>
      <c r="E27" s="467"/>
      <c r="F27" s="467"/>
    </row>
    <row r="28" spans="1:6" ht="21" x14ac:dyDescent="0.35">
      <c r="A28" s="467" t="s">
        <v>178</v>
      </c>
      <c r="B28" s="467"/>
      <c r="C28" s="467"/>
      <c r="D28" s="467"/>
      <c r="E28" s="467"/>
      <c r="F28" s="467"/>
    </row>
    <row r="30" spans="1:6" ht="23.25" x14ac:dyDescent="0.35">
      <c r="A30" s="471" t="s">
        <v>179</v>
      </c>
      <c r="B30" s="471"/>
      <c r="C30" s="471"/>
      <c r="D30" s="471"/>
      <c r="E30" s="471"/>
      <c r="F30" s="471"/>
    </row>
    <row r="31" spans="1:6" ht="9" customHeight="1" x14ac:dyDescent="0.35">
      <c r="A31" s="206"/>
      <c r="B31" s="206"/>
      <c r="C31" s="206"/>
      <c r="D31" s="206"/>
      <c r="E31" s="206"/>
      <c r="F31" s="206"/>
    </row>
    <row r="32" spans="1:6" x14ac:dyDescent="0.3">
      <c r="A32" s="472" t="s">
        <v>180</v>
      </c>
      <c r="B32" s="473" t="s">
        <v>181</v>
      </c>
      <c r="C32" s="474"/>
      <c r="D32" s="474"/>
      <c r="E32" s="475"/>
      <c r="F32" s="472" t="s">
        <v>182</v>
      </c>
    </row>
    <row r="33" spans="1:6" x14ac:dyDescent="0.3">
      <c r="A33" s="472"/>
      <c r="B33" s="193" t="s">
        <v>183</v>
      </c>
      <c r="C33" s="193" t="s">
        <v>52</v>
      </c>
      <c r="D33" s="193" t="s">
        <v>184</v>
      </c>
      <c r="E33" s="193" t="s">
        <v>192</v>
      </c>
      <c r="F33" s="472"/>
    </row>
    <row r="34" spans="1:6" ht="37.5" customHeight="1" x14ac:dyDescent="0.3">
      <c r="A34" s="207" t="s">
        <v>45</v>
      </c>
      <c r="B34" s="189"/>
      <c r="C34" s="178"/>
      <c r="D34" s="178"/>
      <c r="E34" s="178"/>
      <c r="F34" s="208">
        <f>SUM(B34:E34)/2</f>
        <v>0</v>
      </c>
    </row>
    <row r="35" spans="1:6" ht="37.5" x14ac:dyDescent="0.3">
      <c r="A35" s="207" t="s">
        <v>185</v>
      </c>
      <c r="B35" s="189"/>
      <c r="C35" s="178"/>
      <c r="D35" s="178"/>
      <c r="E35" s="178"/>
      <c r="F35" s="208">
        <f>SUM(B35:E35)/2</f>
        <v>0</v>
      </c>
    </row>
    <row r="36" spans="1:6" ht="37.5" x14ac:dyDescent="0.3">
      <c r="A36" s="207" t="s">
        <v>186</v>
      </c>
      <c r="B36" s="189"/>
      <c r="C36" s="178"/>
      <c r="D36" s="178"/>
      <c r="E36" s="178"/>
      <c r="F36" s="208">
        <f>SUM(B36:E36)/2</f>
        <v>0</v>
      </c>
    </row>
    <row r="38" spans="1:6" x14ac:dyDescent="0.3">
      <c r="A38" s="209" t="s">
        <v>187</v>
      </c>
      <c r="B38" s="209"/>
      <c r="C38" s="209"/>
      <c r="D38" s="209" t="s">
        <v>188</v>
      </c>
      <c r="E38" s="209"/>
      <c r="F38" s="209"/>
    </row>
    <row r="39" spans="1:6" x14ac:dyDescent="0.3">
      <c r="A39" s="209" t="s">
        <v>189</v>
      </c>
      <c r="B39" s="209"/>
      <c r="C39" s="209"/>
      <c r="D39" s="209" t="s">
        <v>190</v>
      </c>
      <c r="E39" s="209"/>
      <c r="F39" s="209"/>
    </row>
    <row r="40" spans="1:6" x14ac:dyDescent="0.3">
      <c r="C40" s="179">
        <v>44</v>
      </c>
    </row>
  </sheetData>
  <sheetProtection password="CC2F" sheet="1" objects="1" scenarios="1"/>
  <mergeCells count="23">
    <mergeCell ref="A28:F28"/>
    <mergeCell ref="A30:F30"/>
    <mergeCell ref="A32:A33"/>
    <mergeCell ref="B32:E32"/>
    <mergeCell ref="F32:F33"/>
    <mergeCell ref="A27:F27"/>
    <mergeCell ref="B7:F7"/>
    <mergeCell ref="B8:F8"/>
    <mergeCell ref="B13:F13"/>
    <mergeCell ref="B14:F14"/>
    <mergeCell ref="B15:F15"/>
    <mergeCell ref="B18:F18"/>
    <mergeCell ref="B19:F19"/>
    <mergeCell ref="B21:F21"/>
    <mergeCell ref="B22:F22"/>
    <mergeCell ref="A24:F24"/>
    <mergeCell ref="A25:F25"/>
    <mergeCell ref="B6:F6"/>
    <mergeCell ref="A1:F1"/>
    <mergeCell ref="A2:A3"/>
    <mergeCell ref="B2:F3"/>
    <mergeCell ref="B4:F4"/>
    <mergeCell ref="B5:F5"/>
  </mergeCells>
  <pageMargins left="0.51181102362204722" right="0.11811023622047245" top="0.35433070866141736" bottom="0.15748031496062992" header="0.31496062992125984" footer="0.31496062992125984"/>
  <pageSetup paperSize="9" orientation="portrait" horizontalDpi="0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2:B38"/>
  <sheetViews>
    <sheetView view="pageBreakPreview" zoomScaleNormal="100" zoomScaleSheetLayoutView="100" workbookViewId="0">
      <selection activeCell="C15" sqref="C15"/>
    </sheetView>
  </sheetViews>
  <sheetFormatPr defaultRowHeight="18.75" x14ac:dyDescent="0.3"/>
  <cols>
    <col min="1" max="1" width="9" style="187"/>
    <col min="2" max="2" width="70.75" style="179" customWidth="1"/>
    <col min="3" max="16384" width="9" style="179"/>
  </cols>
  <sheetData>
    <row r="2" spans="1:2" s="164" customFormat="1" ht="30" customHeight="1" x14ac:dyDescent="0.35">
      <c r="A2" s="210" t="s">
        <v>175</v>
      </c>
      <c r="B2" s="166" t="s">
        <v>195</v>
      </c>
    </row>
    <row r="3" spans="1:2" x14ac:dyDescent="0.3">
      <c r="A3" s="194"/>
      <c r="B3" s="195"/>
    </row>
    <row r="4" spans="1:2" x14ac:dyDescent="0.3">
      <c r="A4" s="196"/>
      <c r="B4" s="197"/>
    </row>
    <row r="5" spans="1:2" x14ac:dyDescent="0.3">
      <c r="A5" s="196"/>
      <c r="B5" s="197"/>
    </row>
    <row r="6" spans="1:2" x14ac:dyDescent="0.3">
      <c r="A6" s="196"/>
      <c r="B6" s="197"/>
    </row>
    <row r="7" spans="1:2" x14ac:dyDescent="0.3">
      <c r="A7" s="196"/>
      <c r="B7" s="197"/>
    </row>
    <row r="8" spans="1:2" x14ac:dyDescent="0.3">
      <c r="A8" s="196"/>
      <c r="B8" s="197"/>
    </row>
    <row r="9" spans="1:2" x14ac:dyDescent="0.3">
      <c r="A9" s="196"/>
      <c r="B9" s="197"/>
    </row>
    <row r="10" spans="1:2" x14ac:dyDescent="0.3">
      <c r="A10" s="196"/>
      <c r="B10" s="197"/>
    </row>
    <row r="11" spans="1:2" x14ac:dyDescent="0.3">
      <c r="A11" s="196"/>
      <c r="B11" s="197"/>
    </row>
    <row r="12" spans="1:2" x14ac:dyDescent="0.3">
      <c r="A12" s="196"/>
      <c r="B12" s="197"/>
    </row>
    <row r="13" spans="1:2" x14ac:dyDescent="0.3">
      <c r="A13" s="196"/>
      <c r="B13" s="197"/>
    </row>
    <row r="14" spans="1:2" x14ac:dyDescent="0.3">
      <c r="A14" s="196"/>
      <c r="B14" s="197"/>
    </row>
    <row r="15" spans="1:2" x14ac:dyDescent="0.3">
      <c r="A15" s="196"/>
      <c r="B15" s="197"/>
    </row>
    <row r="16" spans="1:2" x14ac:dyDescent="0.3">
      <c r="A16" s="196"/>
      <c r="B16" s="197"/>
    </row>
    <row r="17" spans="1:2" x14ac:dyDescent="0.3">
      <c r="A17" s="196"/>
      <c r="B17" s="197"/>
    </row>
    <row r="18" spans="1:2" x14ac:dyDescent="0.3">
      <c r="A18" s="196"/>
      <c r="B18" s="197"/>
    </row>
    <row r="19" spans="1:2" x14ac:dyDescent="0.3">
      <c r="A19" s="196"/>
      <c r="B19" s="197"/>
    </row>
    <row r="20" spans="1:2" x14ac:dyDescent="0.3">
      <c r="A20" s="194"/>
      <c r="B20" s="195"/>
    </row>
    <row r="21" spans="1:2" x14ac:dyDescent="0.3">
      <c r="A21" s="196"/>
      <c r="B21" s="197"/>
    </row>
    <row r="22" spans="1:2" x14ac:dyDescent="0.3">
      <c r="A22" s="196"/>
      <c r="B22" s="197"/>
    </row>
    <row r="23" spans="1:2" x14ac:dyDescent="0.3">
      <c r="A23" s="196"/>
      <c r="B23" s="197"/>
    </row>
    <row r="24" spans="1:2" x14ac:dyDescent="0.3">
      <c r="A24" s="196"/>
      <c r="B24" s="197"/>
    </row>
    <row r="25" spans="1:2" x14ac:dyDescent="0.3">
      <c r="A25" s="196"/>
      <c r="B25" s="197"/>
    </row>
    <row r="26" spans="1:2" x14ac:dyDescent="0.3">
      <c r="A26" s="196"/>
      <c r="B26" s="197"/>
    </row>
    <row r="27" spans="1:2" x14ac:dyDescent="0.3">
      <c r="A27" s="196"/>
      <c r="B27" s="197"/>
    </row>
    <row r="28" spans="1:2" x14ac:dyDescent="0.3">
      <c r="A28" s="196"/>
      <c r="B28" s="197"/>
    </row>
    <row r="29" spans="1:2" x14ac:dyDescent="0.3">
      <c r="A29" s="196"/>
      <c r="B29" s="197"/>
    </row>
    <row r="30" spans="1:2" x14ac:dyDescent="0.3">
      <c r="A30" s="196"/>
      <c r="B30" s="197"/>
    </row>
    <row r="31" spans="1:2" x14ac:dyDescent="0.3">
      <c r="A31" s="196"/>
      <c r="B31" s="197"/>
    </row>
    <row r="32" spans="1:2" x14ac:dyDescent="0.3">
      <c r="A32" s="196"/>
      <c r="B32" s="197"/>
    </row>
    <row r="33" spans="1:2" x14ac:dyDescent="0.3">
      <c r="A33" s="196"/>
      <c r="B33" s="197"/>
    </row>
    <row r="34" spans="1:2" x14ac:dyDescent="0.3">
      <c r="A34" s="196"/>
      <c r="B34" s="197"/>
    </row>
    <row r="35" spans="1:2" x14ac:dyDescent="0.3">
      <c r="A35" s="196"/>
      <c r="B35" s="197"/>
    </row>
    <row r="36" spans="1:2" x14ac:dyDescent="0.3">
      <c r="A36" s="196"/>
      <c r="B36" s="197"/>
    </row>
    <row r="37" spans="1:2" x14ac:dyDescent="0.3">
      <c r="A37" s="198"/>
      <c r="B37" s="199"/>
    </row>
    <row r="38" spans="1:2" x14ac:dyDescent="0.3">
      <c r="B38" s="187">
        <v>43</v>
      </c>
    </row>
  </sheetData>
  <sheetProtection password="CC2F" sheet="1" objects="1" scenarios="1"/>
  <pageMargins left="0.70866141732283472" right="0.31496062992125984" top="0.74803149606299213" bottom="0.55118110236220474" header="0.31496062992125984" footer="0.31496062992125984"/>
  <pageSetup paperSize="9" orientation="portrait" horizontalDpi="0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40"/>
  <sheetViews>
    <sheetView view="pageBreakPreview" zoomScaleNormal="100" zoomScaleSheetLayoutView="100" workbookViewId="0">
      <selection activeCell="B2" sqref="B2:F3"/>
    </sheetView>
  </sheetViews>
  <sheetFormatPr defaultRowHeight="18.75" x14ac:dyDescent="0.3"/>
  <cols>
    <col min="1" max="1" width="13.875" style="179" customWidth="1"/>
    <col min="2" max="5" width="11.875" style="179" customWidth="1"/>
    <col min="6" max="6" width="24" style="179" customWidth="1"/>
    <col min="7" max="16384" width="9" style="179"/>
  </cols>
  <sheetData>
    <row r="1" spans="1:12" ht="21" x14ac:dyDescent="0.35">
      <c r="A1" s="450"/>
      <c r="B1" s="450"/>
      <c r="C1" s="450"/>
      <c r="D1" s="450"/>
      <c r="E1" s="450"/>
      <c r="F1" s="450"/>
      <c r="G1" s="167"/>
      <c r="H1" s="167"/>
      <c r="I1" s="167"/>
      <c r="J1" s="167"/>
      <c r="K1" s="167"/>
      <c r="L1" s="167"/>
    </row>
    <row r="2" spans="1:12" x14ac:dyDescent="0.3">
      <c r="A2" s="463" t="s">
        <v>175</v>
      </c>
      <c r="B2" s="463" t="s">
        <v>195</v>
      </c>
      <c r="C2" s="463"/>
      <c r="D2" s="463"/>
      <c r="E2" s="463"/>
      <c r="F2" s="463"/>
    </row>
    <row r="3" spans="1:12" x14ac:dyDescent="0.3">
      <c r="A3" s="463"/>
      <c r="B3" s="463"/>
      <c r="C3" s="463"/>
      <c r="D3" s="463"/>
      <c r="E3" s="463"/>
      <c r="F3" s="463"/>
    </row>
    <row r="4" spans="1:12" x14ac:dyDescent="0.3">
      <c r="A4" s="200"/>
      <c r="B4" s="464" t="s">
        <v>176</v>
      </c>
      <c r="C4" s="465"/>
      <c r="D4" s="465"/>
      <c r="E4" s="465"/>
      <c r="F4" s="466"/>
    </row>
    <row r="5" spans="1:12" x14ac:dyDescent="0.3">
      <c r="A5" s="201"/>
      <c r="B5" s="460"/>
      <c r="C5" s="461"/>
      <c r="D5" s="461"/>
      <c r="E5" s="461"/>
      <c r="F5" s="462"/>
    </row>
    <row r="6" spans="1:12" x14ac:dyDescent="0.3">
      <c r="A6" s="201"/>
      <c r="B6" s="460"/>
      <c r="C6" s="461"/>
      <c r="D6" s="461"/>
      <c r="E6" s="461"/>
      <c r="F6" s="462"/>
    </row>
    <row r="7" spans="1:12" x14ac:dyDescent="0.3">
      <c r="A7" s="201"/>
      <c r="B7" s="460"/>
      <c r="C7" s="461"/>
      <c r="D7" s="461"/>
      <c r="E7" s="461"/>
      <c r="F7" s="462"/>
    </row>
    <row r="8" spans="1:12" x14ac:dyDescent="0.3">
      <c r="A8" s="201"/>
      <c r="B8" s="460"/>
      <c r="C8" s="461"/>
      <c r="D8" s="461"/>
      <c r="E8" s="461"/>
      <c r="F8" s="462"/>
    </row>
    <row r="9" spans="1:12" x14ac:dyDescent="0.3">
      <c r="A9" s="201"/>
      <c r="B9" s="202"/>
      <c r="C9" s="203"/>
      <c r="D9" s="203"/>
      <c r="E9" s="203"/>
      <c r="F9" s="204"/>
    </row>
    <row r="10" spans="1:12" x14ac:dyDescent="0.3">
      <c r="A10" s="201"/>
      <c r="B10" s="202"/>
      <c r="C10" s="203"/>
      <c r="D10" s="203"/>
      <c r="E10" s="203"/>
      <c r="F10" s="204"/>
    </row>
    <row r="11" spans="1:12" x14ac:dyDescent="0.3">
      <c r="A11" s="201"/>
      <c r="B11" s="202"/>
      <c r="C11" s="203"/>
      <c r="D11" s="203"/>
      <c r="E11" s="203"/>
      <c r="F11" s="204"/>
    </row>
    <row r="12" spans="1:12" x14ac:dyDescent="0.3">
      <c r="A12" s="201"/>
      <c r="B12" s="202"/>
      <c r="C12" s="203"/>
      <c r="D12" s="203"/>
      <c r="E12" s="203"/>
      <c r="F12" s="204"/>
    </row>
    <row r="13" spans="1:12" x14ac:dyDescent="0.3">
      <c r="A13" s="201"/>
      <c r="B13" s="460"/>
      <c r="C13" s="461"/>
      <c r="D13" s="461"/>
      <c r="E13" s="461"/>
      <c r="F13" s="462"/>
    </row>
    <row r="14" spans="1:12" x14ac:dyDescent="0.3">
      <c r="A14" s="201"/>
      <c r="B14" s="460"/>
      <c r="C14" s="461"/>
      <c r="D14" s="461"/>
      <c r="E14" s="461"/>
      <c r="F14" s="462"/>
    </row>
    <row r="15" spans="1:12" x14ac:dyDescent="0.3">
      <c r="A15" s="201"/>
      <c r="B15" s="460"/>
      <c r="C15" s="461"/>
      <c r="D15" s="461"/>
      <c r="E15" s="461"/>
      <c r="F15" s="462"/>
    </row>
    <row r="16" spans="1:12" x14ac:dyDescent="0.3">
      <c r="A16" s="201"/>
      <c r="B16" s="202"/>
      <c r="C16" s="203"/>
      <c r="D16" s="203"/>
      <c r="E16" s="203"/>
      <c r="F16" s="204"/>
    </row>
    <row r="17" spans="1:6" x14ac:dyDescent="0.3">
      <c r="A17" s="201"/>
      <c r="B17" s="202"/>
      <c r="C17" s="203"/>
      <c r="D17" s="203"/>
      <c r="E17" s="203"/>
      <c r="F17" s="204"/>
    </row>
    <row r="18" spans="1:6" x14ac:dyDescent="0.3">
      <c r="A18" s="201"/>
      <c r="B18" s="460"/>
      <c r="C18" s="461"/>
      <c r="D18" s="461"/>
      <c r="E18" s="461"/>
      <c r="F18" s="462"/>
    </row>
    <row r="19" spans="1:6" x14ac:dyDescent="0.3">
      <c r="A19" s="201"/>
      <c r="B19" s="460"/>
      <c r="C19" s="461"/>
      <c r="D19" s="461"/>
      <c r="E19" s="461"/>
      <c r="F19" s="462"/>
    </row>
    <row r="20" spans="1:6" x14ac:dyDescent="0.3">
      <c r="A20" s="201"/>
      <c r="B20" s="202"/>
      <c r="C20" s="203"/>
      <c r="D20" s="203"/>
      <c r="E20" s="203"/>
      <c r="F20" s="204"/>
    </row>
    <row r="21" spans="1:6" x14ac:dyDescent="0.3">
      <c r="A21" s="201"/>
      <c r="B21" s="460"/>
      <c r="C21" s="461"/>
      <c r="D21" s="461"/>
      <c r="E21" s="461"/>
      <c r="F21" s="462"/>
    </row>
    <row r="22" spans="1:6" x14ac:dyDescent="0.3">
      <c r="A22" s="205"/>
      <c r="B22" s="468"/>
      <c r="C22" s="469"/>
      <c r="D22" s="469"/>
      <c r="E22" s="469"/>
      <c r="F22" s="470"/>
    </row>
    <row r="24" spans="1:6" ht="21" x14ac:dyDescent="0.35">
      <c r="A24" s="467" t="s">
        <v>194</v>
      </c>
      <c r="B24" s="467"/>
      <c r="C24" s="467"/>
      <c r="D24" s="467"/>
      <c r="E24" s="467"/>
      <c r="F24" s="467"/>
    </row>
    <row r="25" spans="1:6" ht="21" x14ac:dyDescent="0.35">
      <c r="A25" s="467" t="s">
        <v>193</v>
      </c>
      <c r="B25" s="467"/>
      <c r="C25" s="467"/>
      <c r="D25" s="467"/>
      <c r="E25" s="467"/>
      <c r="F25" s="467"/>
    </row>
    <row r="26" spans="1:6" ht="21" x14ac:dyDescent="0.35">
      <c r="A26" s="164"/>
      <c r="B26" s="164"/>
      <c r="C26" s="164"/>
      <c r="D26" s="164"/>
      <c r="E26" s="164"/>
      <c r="F26" s="164"/>
    </row>
    <row r="27" spans="1:6" ht="21" x14ac:dyDescent="0.35">
      <c r="A27" s="467" t="s">
        <v>177</v>
      </c>
      <c r="B27" s="467"/>
      <c r="C27" s="467"/>
      <c r="D27" s="467"/>
      <c r="E27" s="467"/>
      <c r="F27" s="467"/>
    </row>
    <row r="28" spans="1:6" ht="21" x14ac:dyDescent="0.35">
      <c r="A28" s="467" t="s">
        <v>178</v>
      </c>
      <c r="B28" s="467"/>
      <c r="C28" s="467"/>
      <c r="D28" s="467"/>
      <c r="E28" s="467"/>
      <c r="F28" s="467"/>
    </row>
    <row r="30" spans="1:6" ht="23.25" x14ac:dyDescent="0.35">
      <c r="A30" s="471" t="s">
        <v>179</v>
      </c>
      <c r="B30" s="471"/>
      <c r="C30" s="471"/>
      <c r="D30" s="471"/>
      <c r="E30" s="471"/>
      <c r="F30" s="471"/>
    </row>
    <row r="31" spans="1:6" ht="23.25" x14ac:dyDescent="0.35">
      <c r="A31" s="206"/>
      <c r="B31" s="206"/>
      <c r="C31" s="206"/>
      <c r="D31" s="206"/>
      <c r="E31" s="206"/>
      <c r="F31" s="206"/>
    </row>
    <row r="32" spans="1:6" x14ac:dyDescent="0.3">
      <c r="A32" s="472" t="s">
        <v>180</v>
      </c>
      <c r="B32" s="473" t="s">
        <v>181</v>
      </c>
      <c r="C32" s="474"/>
      <c r="D32" s="474"/>
      <c r="E32" s="475"/>
      <c r="F32" s="472" t="s">
        <v>182</v>
      </c>
    </row>
    <row r="33" spans="1:6" x14ac:dyDescent="0.3">
      <c r="A33" s="472"/>
      <c r="B33" s="193" t="s">
        <v>183</v>
      </c>
      <c r="C33" s="193" t="s">
        <v>52</v>
      </c>
      <c r="D33" s="193" t="s">
        <v>184</v>
      </c>
      <c r="E33" s="193" t="s">
        <v>192</v>
      </c>
      <c r="F33" s="472"/>
    </row>
    <row r="34" spans="1:6" x14ac:dyDescent="0.3">
      <c r="A34" s="207" t="s">
        <v>45</v>
      </c>
      <c r="B34" s="189"/>
      <c r="C34" s="178"/>
      <c r="D34" s="178"/>
      <c r="E34" s="178"/>
      <c r="F34" s="208">
        <f>SUM(B34:E34)/2</f>
        <v>0</v>
      </c>
    </row>
    <row r="35" spans="1:6" ht="37.5" x14ac:dyDescent="0.3">
      <c r="A35" s="207" t="s">
        <v>185</v>
      </c>
      <c r="B35" s="189"/>
      <c r="C35" s="178"/>
      <c r="D35" s="178"/>
      <c r="E35" s="178"/>
      <c r="F35" s="208">
        <f>SUM(B35:E35)/2</f>
        <v>0</v>
      </c>
    </row>
    <row r="36" spans="1:6" ht="37.5" x14ac:dyDescent="0.3">
      <c r="A36" s="207" t="s">
        <v>186</v>
      </c>
      <c r="B36" s="189"/>
      <c r="C36" s="178"/>
      <c r="D36" s="178"/>
      <c r="E36" s="178"/>
      <c r="F36" s="208">
        <f>SUM(B36:E36)/2</f>
        <v>0</v>
      </c>
    </row>
    <row r="38" spans="1:6" x14ac:dyDescent="0.3">
      <c r="A38" s="209" t="s">
        <v>187</v>
      </c>
      <c r="B38" s="209"/>
      <c r="C38" s="209"/>
      <c r="D38" s="209" t="s">
        <v>188</v>
      </c>
      <c r="E38" s="209"/>
      <c r="F38" s="209"/>
    </row>
    <row r="39" spans="1:6" x14ac:dyDescent="0.3">
      <c r="A39" s="209" t="s">
        <v>189</v>
      </c>
      <c r="B39" s="209"/>
      <c r="C39" s="209"/>
      <c r="D39" s="209" t="s">
        <v>190</v>
      </c>
      <c r="E39" s="209"/>
      <c r="F39" s="209"/>
    </row>
    <row r="40" spans="1:6" x14ac:dyDescent="0.3">
      <c r="C40" s="179">
        <v>44</v>
      </c>
    </row>
  </sheetData>
  <sheetProtection password="CC2F" sheet="1" objects="1" scenarios="1"/>
  <mergeCells count="23">
    <mergeCell ref="A28:F28"/>
    <mergeCell ref="A30:F30"/>
    <mergeCell ref="A32:A33"/>
    <mergeCell ref="B32:E32"/>
    <mergeCell ref="F32:F33"/>
    <mergeCell ref="A27:F27"/>
    <mergeCell ref="B7:F7"/>
    <mergeCell ref="B8:F8"/>
    <mergeCell ref="B13:F13"/>
    <mergeCell ref="B14:F14"/>
    <mergeCell ref="B15:F15"/>
    <mergeCell ref="B18:F18"/>
    <mergeCell ref="B19:F19"/>
    <mergeCell ref="B21:F21"/>
    <mergeCell ref="B22:F22"/>
    <mergeCell ref="A24:F24"/>
    <mergeCell ref="A25:F25"/>
    <mergeCell ref="B6:F6"/>
    <mergeCell ref="A1:F1"/>
    <mergeCell ref="A2:A3"/>
    <mergeCell ref="B2:F3"/>
    <mergeCell ref="B4:F4"/>
    <mergeCell ref="B5:F5"/>
  </mergeCells>
  <pageMargins left="0.51181102362204722" right="0.11811023622047245" top="0.35433070866141736" bottom="0.15748031496062992" header="0.31496062992125984" footer="0.31496062992125984"/>
  <pageSetup paperSize="9" orientation="portrait" horizontalDpi="0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B38"/>
  <sheetViews>
    <sheetView view="pageBreakPreview" topLeftCell="A2" zoomScaleNormal="100" zoomScaleSheetLayoutView="100" workbookViewId="0">
      <selection activeCell="A2" sqref="A2:XFD2"/>
    </sheetView>
  </sheetViews>
  <sheetFormatPr defaultRowHeight="18.75" x14ac:dyDescent="0.3"/>
  <cols>
    <col min="1" max="1" width="9" style="187"/>
    <col min="2" max="2" width="70.75" style="179" customWidth="1"/>
    <col min="3" max="16384" width="9" style="179"/>
  </cols>
  <sheetData>
    <row r="2" spans="1:2" s="164" customFormat="1" ht="21" x14ac:dyDescent="0.35">
      <c r="A2" s="210" t="s">
        <v>175</v>
      </c>
      <c r="B2" s="166" t="s">
        <v>196</v>
      </c>
    </row>
    <row r="3" spans="1:2" x14ac:dyDescent="0.3">
      <c r="A3" s="194"/>
      <c r="B3" s="195"/>
    </row>
    <row r="4" spans="1:2" x14ac:dyDescent="0.3">
      <c r="A4" s="196"/>
      <c r="B4" s="197"/>
    </row>
    <row r="5" spans="1:2" x14ac:dyDescent="0.3">
      <c r="A5" s="196"/>
      <c r="B5" s="197"/>
    </row>
    <row r="6" spans="1:2" x14ac:dyDescent="0.3">
      <c r="A6" s="196"/>
      <c r="B6" s="197"/>
    </row>
    <row r="7" spans="1:2" x14ac:dyDescent="0.3">
      <c r="A7" s="196"/>
      <c r="B7" s="197"/>
    </row>
    <row r="8" spans="1:2" x14ac:dyDescent="0.3">
      <c r="A8" s="196"/>
      <c r="B8" s="197"/>
    </row>
    <row r="9" spans="1:2" x14ac:dyDescent="0.3">
      <c r="A9" s="196"/>
      <c r="B9" s="197"/>
    </row>
    <row r="10" spans="1:2" x14ac:dyDescent="0.3">
      <c r="A10" s="196"/>
      <c r="B10" s="197"/>
    </row>
    <row r="11" spans="1:2" x14ac:dyDescent="0.3">
      <c r="A11" s="196"/>
      <c r="B11" s="197"/>
    </row>
    <row r="12" spans="1:2" x14ac:dyDescent="0.3">
      <c r="A12" s="196"/>
      <c r="B12" s="197"/>
    </row>
    <row r="13" spans="1:2" x14ac:dyDescent="0.3">
      <c r="A13" s="196"/>
      <c r="B13" s="197"/>
    </row>
    <row r="14" spans="1:2" x14ac:dyDescent="0.3">
      <c r="A14" s="196"/>
      <c r="B14" s="197"/>
    </row>
    <row r="15" spans="1:2" x14ac:dyDescent="0.3">
      <c r="A15" s="196"/>
      <c r="B15" s="197"/>
    </row>
    <row r="16" spans="1:2" x14ac:dyDescent="0.3">
      <c r="A16" s="196"/>
      <c r="B16" s="197"/>
    </row>
    <row r="17" spans="1:2" x14ac:dyDescent="0.3">
      <c r="A17" s="196"/>
      <c r="B17" s="197"/>
    </row>
    <row r="18" spans="1:2" x14ac:dyDescent="0.3">
      <c r="A18" s="196"/>
      <c r="B18" s="197"/>
    </row>
    <row r="19" spans="1:2" x14ac:dyDescent="0.3">
      <c r="A19" s="196"/>
      <c r="B19" s="197"/>
    </row>
    <row r="20" spans="1:2" x14ac:dyDescent="0.3">
      <c r="A20" s="194"/>
      <c r="B20" s="195"/>
    </row>
    <row r="21" spans="1:2" x14ac:dyDescent="0.3">
      <c r="A21" s="196"/>
      <c r="B21" s="197"/>
    </row>
    <row r="22" spans="1:2" x14ac:dyDescent="0.3">
      <c r="A22" s="196"/>
      <c r="B22" s="197"/>
    </row>
    <row r="23" spans="1:2" x14ac:dyDescent="0.3">
      <c r="A23" s="196"/>
      <c r="B23" s="197"/>
    </row>
    <row r="24" spans="1:2" x14ac:dyDescent="0.3">
      <c r="A24" s="196"/>
      <c r="B24" s="197"/>
    </row>
    <row r="25" spans="1:2" x14ac:dyDescent="0.3">
      <c r="A25" s="196"/>
      <c r="B25" s="197"/>
    </row>
    <row r="26" spans="1:2" x14ac:dyDescent="0.3">
      <c r="A26" s="196"/>
      <c r="B26" s="197"/>
    </row>
    <row r="27" spans="1:2" x14ac:dyDescent="0.3">
      <c r="A27" s="196"/>
      <c r="B27" s="197"/>
    </row>
    <row r="28" spans="1:2" x14ac:dyDescent="0.3">
      <c r="A28" s="196"/>
      <c r="B28" s="197"/>
    </row>
    <row r="29" spans="1:2" x14ac:dyDescent="0.3">
      <c r="A29" s="196"/>
      <c r="B29" s="197"/>
    </row>
    <row r="30" spans="1:2" x14ac:dyDescent="0.3">
      <c r="A30" s="196"/>
      <c r="B30" s="197"/>
    </row>
    <row r="31" spans="1:2" x14ac:dyDescent="0.3">
      <c r="A31" s="196"/>
      <c r="B31" s="197"/>
    </row>
    <row r="32" spans="1:2" x14ac:dyDescent="0.3">
      <c r="A32" s="196"/>
      <c r="B32" s="197"/>
    </row>
    <row r="33" spans="1:2" x14ac:dyDescent="0.3">
      <c r="A33" s="196"/>
      <c r="B33" s="197"/>
    </row>
    <row r="34" spans="1:2" x14ac:dyDescent="0.3">
      <c r="A34" s="196"/>
      <c r="B34" s="197"/>
    </row>
    <row r="35" spans="1:2" x14ac:dyDescent="0.3">
      <c r="A35" s="196"/>
      <c r="B35" s="197"/>
    </row>
    <row r="36" spans="1:2" x14ac:dyDescent="0.3">
      <c r="A36" s="196"/>
      <c r="B36" s="197"/>
    </row>
    <row r="37" spans="1:2" x14ac:dyDescent="0.3">
      <c r="A37" s="198"/>
      <c r="B37" s="199"/>
    </row>
    <row r="38" spans="1:2" x14ac:dyDescent="0.3">
      <c r="B38" s="187">
        <v>43</v>
      </c>
    </row>
  </sheetData>
  <sheetProtection password="CC2F" sheet="1" objects="1" scenarios="1"/>
  <pageMargins left="0.7" right="0.7" top="0.75" bottom="0.75" header="0.3" footer="0.3"/>
  <pageSetup paperSize="9" orientation="portrait" horizontalDpi="0" verticalDpi="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40"/>
  <sheetViews>
    <sheetView view="pageBreakPreview" topLeftCell="A16" zoomScaleNormal="100" zoomScaleSheetLayoutView="100" workbookViewId="0">
      <selection activeCell="G5" sqref="G5"/>
    </sheetView>
  </sheetViews>
  <sheetFormatPr defaultRowHeight="18.75" x14ac:dyDescent="0.3"/>
  <cols>
    <col min="1" max="1" width="13.875" style="179" customWidth="1"/>
    <col min="2" max="5" width="11.875" style="179" customWidth="1"/>
    <col min="6" max="6" width="24" style="179" customWidth="1"/>
    <col min="7" max="16384" width="9" style="179"/>
  </cols>
  <sheetData>
    <row r="1" spans="1:12" ht="21" x14ac:dyDescent="0.35">
      <c r="A1" s="450"/>
      <c r="B1" s="450"/>
      <c r="C1" s="450"/>
      <c r="D1" s="450"/>
      <c r="E1" s="450"/>
      <c r="F1" s="450"/>
      <c r="G1" s="167"/>
      <c r="H1" s="167"/>
      <c r="I1" s="167"/>
      <c r="J1" s="167"/>
      <c r="K1" s="167"/>
      <c r="L1" s="167"/>
    </row>
    <row r="2" spans="1:12" x14ac:dyDescent="0.3">
      <c r="A2" s="463" t="s">
        <v>175</v>
      </c>
      <c r="B2" s="463" t="s">
        <v>196</v>
      </c>
      <c r="C2" s="463"/>
      <c r="D2" s="463"/>
      <c r="E2" s="463"/>
      <c r="F2" s="463"/>
    </row>
    <row r="3" spans="1:12" x14ac:dyDescent="0.3">
      <c r="A3" s="463"/>
      <c r="B3" s="463"/>
      <c r="C3" s="463"/>
      <c r="D3" s="463"/>
      <c r="E3" s="463"/>
      <c r="F3" s="463"/>
    </row>
    <row r="4" spans="1:12" x14ac:dyDescent="0.3">
      <c r="A4" s="200"/>
      <c r="B4" s="464" t="s">
        <v>176</v>
      </c>
      <c r="C4" s="465"/>
      <c r="D4" s="465"/>
      <c r="E4" s="465"/>
      <c r="F4" s="466"/>
    </row>
    <row r="5" spans="1:12" x14ac:dyDescent="0.3">
      <c r="A5" s="201"/>
      <c r="B5" s="460"/>
      <c r="C5" s="461"/>
      <c r="D5" s="461"/>
      <c r="E5" s="461"/>
      <c r="F5" s="462"/>
    </row>
    <row r="6" spans="1:12" x14ac:dyDescent="0.3">
      <c r="A6" s="201"/>
      <c r="B6" s="460"/>
      <c r="C6" s="461"/>
      <c r="D6" s="461"/>
      <c r="E6" s="461"/>
      <c r="F6" s="462"/>
    </row>
    <row r="7" spans="1:12" x14ac:dyDescent="0.3">
      <c r="A7" s="201"/>
      <c r="B7" s="460"/>
      <c r="C7" s="461"/>
      <c r="D7" s="461"/>
      <c r="E7" s="461"/>
      <c r="F7" s="462"/>
    </row>
    <row r="8" spans="1:12" x14ac:dyDescent="0.3">
      <c r="A8" s="201"/>
      <c r="B8" s="460"/>
      <c r="C8" s="461"/>
      <c r="D8" s="461"/>
      <c r="E8" s="461"/>
      <c r="F8" s="462"/>
    </row>
    <row r="9" spans="1:12" x14ac:dyDescent="0.3">
      <c r="A9" s="201"/>
      <c r="B9" s="202"/>
      <c r="C9" s="203"/>
      <c r="D9" s="203"/>
      <c r="E9" s="203"/>
      <c r="F9" s="204"/>
    </row>
    <row r="10" spans="1:12" x14ac:dyDescent="0.3">
      <c r="A10" s="201"/>
      <c r="B10" s="202"/>
      <c r="C10" s="203"/>
      <c r="D10" s="203"/>
      <c r="E10" s="203"/>
      <c r="F10" s="204"/>
    </row>
    <row r="11" spans="1:12" x14ac:dyDescent="0.3">
      <c r="A11" s="201"/>
      <c r="B11" s="202"/>
      <c r="C11" s="203"/>
      <c r="D11" s="203"/>
      <c r="E11" s="203"/>
      <c r="F11" s="204"/>
    </row>
    <row r="12" spans="1:12" x14ac:dyDescent="0.3">
      <c r="A12" s="201"/>
      <c r="B12" s="202"/>
      <c r="C12" s="203"/>
      <c r="D12" s="203"/>
      <c r="E12" s="203"/>
      <c r="F12" s="204"/>
    </row>
    <row r="13" spans="1:12" x14ac:dyDescent="0.3">
      <c r="A13" s="201"/>
      <c r="B13" s="460"/>
      <c r="C13" s="461"/>
      <c r="D13" s="461"/>
      <c r="E13" s="461"/>
      <c r="F13" s="462"/>
    </row>
    <row r="14" spans="1:12" x14ac:dyDescent="0.3">
      <c r="A14" s="201"/>
      <c r="B14" s="460"/>
      <c r="C14" s="461"/>
      <c r="D14" s="461"/>
      <c r="E14" s="461"/>
      <c r="F14" s="462"/>
    </row>
    <row r="15" spans="1:12" x14ac:dyDescent="0.3">
      <c r="A15" s="201"/>
      <c r="B15" s="460"/>
      <c r="C15" s="461"/>
      <c r="D15" s="461"/>
      <c r="E15" s="461"/>
      <c r="F15" s="462"/>
    </row>
    <row r="16" spans="1:12" x14ac:dyDescent="0.3">
      <c r="A16" s="201"/>
      <c r="B16" s="202"/>
      <c r="C16" s="203"/>
      <c r="D16" s="203"/>
      <c r="E16" s="203"/>
      <c r="F16" s="204"/>
    </row>
    <row r="17" spans="1:6" x14ac:dyDescent="0.3">
      <c r="A17" s="201"/>
      <c r="B17" s="202"/>
      <c r="C17" s="203"/>
      <c r="D17" s="203"/>
      <c r="E17" s="203"/>
      <c r="F17" s="204"/>
    </row>
    <row r="18" spans="1:6" x14ac:dyDescent="0.3">
      <c r="A18" s="201"/>
      <c r="B18" s="460"/>
      <c r="C18" s="461"/>
      <c r="D18" s="461"/>
      <c r="E18" s="461"/>
      <c r="F18" s="462"/>
    </row>
    <row r="19" spans="1:6" x14ac:dyDescent="0.3">
      <c r="A19" s="201"/>
      <c r="B19" s="460"/>
      <c r="C19" s="461"/>
      <c r="D19" s="461"/>
      <c r="E19" s="461"/>
      <c r="F19" s="462"/>
    </row>
    <row r="20" spans="1:6" x14ac:dyDescent="0.3">
      <c r="A20" s="201"/>
      <c r="B20" s="202"/>
      <c r="C20" s="203"/>
      <c r="D20" s="203"/>
      <c r="E20" s="203"/>
      <c r="F20" s="204"/>
    </row>
    <row r="21" spans="1:6" x14ac:dyDescent="0.3">
      <c r="A21" s="201"/>
      <c r="B21" s="460"/>
      <c r="C21" s="461"/>
      <c r="D21" s="461"/>
      <c r="E21" s="461"/>
      <c r="F21" s="462"/>
    </row>
    <row r="22" spans="1:6" x14ac:dyDescent="0.3">
      <c r="A22" s="205"/>
      <c r="B22" s="468"/>
      <c r="C22" s="469"/>
      <c r="D22" s="469"/>
      <c r="E22" s="469"/>
      <c r="F22" s="470"/>
    </row>
    <row r="24" spans="1:6" ht="21" x14ac:dyDescent="0.35">
      <c r="A24" s="467" t="s">
        <v>194</v>
      </c>
      <c r="B24" s="467"/>
      <c r="C24" s="467"/>
      <c r="D24" s="467"/>
      <c r="E24" s="467"/>
      <c r="F24" s="467"/>
    </row>
    <row r="25" spans="1:6" ht="21" x14ac:dyDescent="0.35">
      <c r="A25" s="467" t="s">
        <v>193</v>
      </c>
      <c r="B25" s="467"/>
      <c r="C25" s="467"/>
      <c r="D25" s="467"/>
      <c r="E25" s="467"/>
      <c r="F25" s="467"/>
    </row>
    <row r="26" spans="1:6" ht="21" x14ac:dyDescent="0.35">
      <c r="A26" s="164"/>
      <c r="B26" s="164"/>
      <c r="C26" s="164"/>
      <c r="D26" s="164"/>
      <c r="E26" s="164"/>
      <c r="F26" s="164"/>
    </row>
    <row r="27" spans="1:6" ht="21" x14ac:dyDescent="0.35">
      <c r="A27" s="467" t="s">
        <v>177</v>
      </c>
      <c r="B27" s="467"/>
      <c r="C27" s="467"/>
      <c r="D27" s="467"/>
      <c r="E27" s="467"/>
      <c r="F27" s="467"/>
    </row>
    <row r="28" spans="1:6" ht="21" x14ac:dyDescent="0.35">
      <c r="A28" s="467" t="s">
        <v>178</v>
      </c>
      <c r="B28" s="467"/>
      <c r="C28" s="467"/>
      <c r="D28" s="467"/>
      <c r="E28" s="467"/>
      <c r="F28" s="467"/>
    </row>
    <row r="30" spans="1:6" ht="23.25" x14ac:dyDescent="0.35">
      <c r="A30" s="471" t="s">
        <v>179</v>
      </c>
      <c r="B30" s="471"/>
      <c r="C30" s="471"/>
      <c r="D30" s="471"/>
      <c r="E30" s="471"/>
      <c r="F30" s="471"/>
    </row>
    <row r="31" spans="1:6" ht="23.25" x14ac:dyDescent="0.35">
      <c r="A31" s="206"/>
      <c r="B31" s="206"/>
      <c r="C31" s="206"/>
      <c r="D31" s="206"/>
      <c r="E31" s="206"/>
      <c r="F31" s="206"/>
    </row>
    <row r="32" spans="1:6" x14ac:dyDescent="0.3">
      <c r="A32" s="472" t="s">
        <v>180</v>
      </c>
      <c r="B32" s="473" t="s">
        <v>181</v>
      </c>
      <c r="C32" s="474"/>
      <c r="D32" s="474"/>
      <c r="E32" s="475"/>
      <c r="F32" s="472" t="s">
        <v>182</v>
      </c>
    </row>
    <row r="33" spans="1:6" x14ac:dyDescent="0.3">
      <c r="A33" s="472"/>
      <c r="B33" s="193" t="s">
        <v>183</v>
      </c>
      <c r="C33" s="193" t="s">
        <v>52</v>
      </c>
      <c r="D33" s="193" t="s">
        <v>184</v>
      </c>
      <c r="E33" s="193" t="s">
        <v>192</v>
      </c>
      <c r="F33" s="472"/>
    </row>
    <row r="34" spans="1:6" x14ac:dyDescent="0.3">
      <c r="A34" s="207" t="s">
        <v>45</v>
      </c>
      <c r="B34" s="189"/>
      <c r="C34" s="178"/>
      <c r="D34" s="178"/>
      <c r="E34" s="178"/>
      <c r="F34" s="208">
        <f>SUM(B34:E34)/2</f>
        <v>0</v>
      </c>
    </row>
    <row r="35" spans="1:6" ht="37.5" x14ac:dyDescent="0.3">
      <c r="A35" s="207" t="s">
        <v>185</v>
      </c>
      <c r="B35" s="189"/>
      <c r="C35" s="178"/>
      <c r="D35" s="178"/>
      <c r="E35" s="178"/>
      <c r="F35" s="208">
        <f>SUM(B35:E35)/2</f>
        <v>0</v>
      </c>
    </row>
    <row r="36" spans="1:6" ht="37.5" x14ac:dyDescent="0.3">
      <c r="A36" s="207" t="s">
        <v>186</v>
      </c>
      <c r="B36" s="189"/>
      <c r="C36" s="178"/>
      <c r="D36" s="178"/>
      <c r="E36" s="178"/>
      <c r="F36" s="208">
        <f>SUM(B36:E36)/2</f>
        <v>0</v>
      </c>
    </row>
    <row r="38" spans="1:6" x14ac:dyDescent="0.3">
      <c r="A38" s="209" t="s">
        <v>187</v>
      </c>
      <c r="B38" s="209"/>
      <c r="C38" s="209"/>
      <c r="D38" s="209" t="s">
        <v>188</v>
      </c>
      <c r="E38" s="209"/>
      <c r="F38" s="209"/>
    </row>
    <row r="39" spans="1:6" x14ac:dyDescent="0.3">
      <c r="A39" s="209" t="s">
        <v>189</v>
      </c>
      <c r="B39" s="209"/>
      <c r="C39" s="209"/>
      <c r="D39" s="209" t="s">
        <v>190</v>
      </c>
      <c r="E39" s="209"/>
      <c r="F39" s="209"/>
    </row>
    <row r="40" spans="1:6" x14ac:dyDescent="0.3">
      <c r="C40" s="179">
        <v>44</v>
      </c>
    </row>
  </sheetData>
  <sheetProtection password="CC2F" sheet="1" objects="1" scenarios="1"/>
  <mergeCells count="23">
    <mergeCell ref="A28:F28"/>
    <mergeCell ref="A30:F30"/>
    <mergeCell ref="A32:A33"/>
    <mergeCell ref="B32:E32"/>
    <mergeCell ref="F32:F33"/>
    <mergeCell ref="A27:F27"/>
    <mergeCell ref="B7:F7"/>
    <mergeCell ref="B8:F8"/>
    <mergeCell ref="B13:F13"/>
    <mergeCell ref="B14:F14"/>
    <mergeCell ref="B15:F15"/>
    <mergeCell ref="B18:F18"/>
    <mergeCell ref="B19:F19"/>
    <mergeCell ref="B21:F21"/>
    <mergeCell ref="B22:F22"/>
    <mergeCell ref="A24:F24"/>
    <mergeCell ref="A25:F25"/>
    <mergeCell ref="B6:F6"/>
    <mergeCell ref="A1:F1"/>
    <mergeCell ref="A2:A3"/>
    <mergeCell ref="B2:F3"/>
    <mergeCell ref="B4:F4"/>
    <mergeCell ref="B5:F5"/>
  </mergeCells>
  <pageMargins left="0.51181102362204722" right="0.11811023622047245" top="0.35433070866141736" bottom="0.15748031496062992" header="0.31496062992125984" footer="0.31496062992125984"/>
  <pageSetup paperSize="9" orientation="portrait" horizontalDpi="0" verticalDpi="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749992370372631"/>
  </sheetPr>
  <dimension ref="A2:B38"/>
  <sheetViews>
    <sheetView view="pageBreakPreview" zoomScaleNormal="100" zoomScaleSheetLayoutView="100" workbookViewId="0">
      <selection activeCell="B4" sqref="B4"/>
    </sheetView>
  </sheetViews>
  <sheetFormatPr defaultRowHeight="18.75" x14ac:dyDescent="0.3"/>
  <cols>
    <col min="1" max="1" width="9" style="187"/>
    <col min="2" max="2" width="70.75" style="179" customWidth="1"/>
    <col min="3" max="16384" width="9" style="179"/>
  </cols>
  <sheetData>
    <row r="2" spans="1:2" s="164" customFormat="1" ht="21" x14ac:dyDescent="0.35">
      <c r="A2" s="210" t="s">
        <v>175</v>
      </c>
      <c r="B2" s="166" t="s">
        <v>197</v>
      </c>
    </row>
    <row r="3" spans="1:2" x14ac:dyDescent="0.3">
      <c r="A3" s="194"/>
      <c r="B3" s="195"/>
    </row>
    <row r="4" spans="1:2" x14ac:dyDescent="0.3">
      <c r="A4" s="196"/>
      <c r="B4" s="197">
        <v>0</v>
      </c>
    </row>
    <row r="5" spans="1:2" x14ac:dyDescent="0.3">
      <c r="A5" s="196"/>
      <c r="B5" s="197"/>
    </row>
    <row r="6" spans="1:2" x14ac:dyDescent="0.3">
      <c r="A6" s="196"/>
      <c r="B6" s="197"/>
    </row>
    <row r="7" spans="1:2" x14ac:dyDescent="0.3">
      <c r="A7" s="196"/>
      <c r="B7" s="197"/>
    </row>
    <row r="8" spans="1:2" x14ac:dyDescent="0.3">
      <c r="A8" s="196"/>
      <c r="B8" s="197"/>
    </row>
    <row r="9" spans="1:2" x14ac:dyDescent="0.3">
      <c r="A9" s="196"/>
      <c r="B9" s="197"/>
    </row>
    <row r="10" spans="1:2" x14ac:dyDescent="0.3">
      <c r="A10" s="196"/>
      <c r="B10" s="197"/>
    </row>
    <row r="11" spans="1:2" x14ac:dyDescent="0.3">
      <c r="A11" s="196"/>
      <c r="B11" s="197"/>
    </row>
    <row r="12" spans="1:2" x14ac:dyDescent="0.3">
      <c r="A12" s="196"/>
      <c r="B12" s="197"/>
    </row>
    <row r="13" spans="1:2" x14ac:dyDescent="0.3">
      <c r="A13" s="196"/>
      <c r="B13" s="197"/>
    </row>
    <row r="14" spans="1:2" x14ac:dyDescent="0.3">
      <c r="A14" s="196"/>
      <c r="B14" s="197"/>
    </row>
    <row r="15" spans="1:2" x14ac:dyDescent="0.3">
      <c r="A15" s="196"/>
      <c r="B15" s="197"/>
    </row>
    <row r="16" spans="1:2" x14ac:dyDescent="0.3">
      <c r="A16" s="196"/>
      <c r="B16" s="197"/>
    </row>
    <row r="17" spans="1:2" x14ac:dyDescent="0.3">
      <c r="A17" s="196"/>
      <c r="B17" s="197"/>
    </row>
    <row r="18" spans="1:2" x14ac:dyDescent="0.3">
      <c r="A18" s="196"/>
      <c r="B18" s="197"/>
    </row>
    <row r="19" spans="1:2" x14ac:dyDescent="0.3">
      <c r="A19" s="196"/>
      <c r="B19" s="197"/>
    </row>
    <row r="20" spans="1:2" x14ac:dyDescent="0.3">
      <c r="A20" s="194"/>
      <c r="B20" s="195"/>
    </row>
    <row r="21" spans="1:2" x14ac:dyDescent="0.3">
      <c r="A21" s="196"/>
      <c r="B21" s="197"/>
    </row>
    <row r="22" spans="1:2" x14ac:dyDescent="0.3">
      <c r="A22" s="196"/>
      <c r="B22" s="197"/>
    </row>
    <row r="23" spans="1:2" x14ac:dyDescent="0.3">
      <c r="A23" s="196"/>
      <c r="B23" s="197"/>
    </row>
    <row r="24" spans="1:2" x14ac:dyDescent="0.3">
      <c r="A24" s="196"/>
      <c r="B24" s="197"/>
    </row>
    <row r="25" spans="1:2" x14ac:dyDescent="0.3">
      <c r="A25" s="196"/>
      <c r="B25" s="197"/>
    </row>
    <row r="26" spans="1:2" x14ac:dyDescent="0.3">
      <c r="A26" s="196"/>
      <c r="B26" s="197"/>
    </row>
    <row r="27" spans="1:2" x14ac:dyDescent="0.3">
      <c r="A27" s="196"/>
      <c r="B27" s="197"/>
    </row>
    <row r="28" spans="1:2" x14ac:dyDescent="0.3">
      <c r="A28" s="196"/>
      <c r="B28" s="197"/>
    </row>
    <row r="29" spans="1:2" x14ac:dyDescent="0.3">
      <c r="A29" s="196"/>
      <c r="B29" s="197"/>
    </row>
    <row r="30" spans="1:2" x14ac:dyDescent="0.3">
      <c r="A30" s="196"/>
      <c r="B30" s="197"/>
    </row>
    <row r="31" spans="1:2" x14ac:dyDescent="0.3">
      <c r="A31" s="196"/>
      <c r="B31" s="197"/>
    </row>
    <row r="32" spans="1:2" x14ac:dyDescent="0.3">
      <c r="A32" s="196"/>
      <c r="B32" s="197"/>
    </row>
    <row r="33" spans="1:2" x14ac:dyDescent="0.3">
      <c r="A33" s="196"/>
      <c r="B33" s="197"/>
    </row>
    <row r="34" spans="1:2" x14ac:dyDescent="0.3">
      <c r="A34" s="196"/>
      <c r="B34" s="197"/>
    </row>
    <row r="35" spans="1:2" x14ac:dyDescent="0.3">
      <c r="A35" s="196"/>
      <c r="B35" s="197"/>
    </row>
    <row r="36" spans="1:2" x14ac:dyDescent="0.3">
      <c r="A36" s="196"/>
      <c r="B36" s="197"/>
    </row>
    <row r="37" spans="1:2" x14ac:dyDescent="0.3">
      <c r="A37" s="198"/>
      <c r="B37" s="199"/>
    </row>
    <row r="38" spans="1:2" x14ac:dyDescent="0.3">
      <c r="B38" s="187">
        <v>43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89999084444715716"/>
  </sheetPr>
  <dimension ref="A1:L40"/>
  <sheetViews>
    <sheetView view="pageBreakPreview" topLeftCell="A9" zoomScaleNormal="100" zoomScaleSheetLayoutView="100" workbookViewId="0">
      <selection activeCell="H9" sqref="H9"/>
    </sheetView>
  </sheetViews>
  <sheetFormatPr defaultRowHeight="18.75" x14ac:dyDescent="0.3"/>
  <cols>
    <col min="1" max="1" width="13.875" style="179" customWidth="1"/>
    <col min="2" max="5" width="11.875" style="179" customWidth="1"/>
    <col min="6" max="6" width="23.25" style="179" customWidth="1"/>
    <col min="7" max="16384" width="9" style="179"/>
  </cols>
  <sheetData>
    <row r="1" spans="1:12" ht="21" x14ac:dyDescent="0.35">
      <c r="A1" s="450"/>
      <c r="B1" s="450"/>
      <c r="C1" s="450"/>
      <c r="D1" s="450"/>
      <c r="E1" s="450"/>
      <c r="F1" s="450"/>
      <c r="G1" s="167"/>
      <c r="H1" s="167"/>
      <c r="I1" s="167"/>
      <c r="J1" s="167"/>
      <c r="K1" s="167"/>
      <c r="L1" s="167"/>
    </row>
    <row r="2" spans="1:12" x14ac:dyDescent="0.3">
      <c r="A2" s="463" t="s">
        <v>175</v>
      </c>
      <c r="B2" s="463" t="s">
        <v>197</v>
      </c>
      <c r="C2" s="463"/>
      <c r="D2" s="463"/>
      <c r="E2" s="463"/>
      <c r="F2" s="463"/>
    </row>
    <row r="3" spans="1:12" x14ac:dyDescent="0.3">
      <c r="A3" s="463"/>
      <c r="B3" s="463"/>
      <c r="C3" s="463"/>
      <c r="D3" s="463"/>
      <c r="E3" s="463"/>
      <c r="F3" s="463"/>
    </row>
    <row r="4" spans="1:12" x14ac:dyDescent="0.3">
      <c r="A4" s="200"/>
      <c r="B4" s="464" t="s">
        <v>176</v>
      </c>
      <c r="C4" s="465"/>
      <c r="D4" s="465"/>
      <c r="E4" s="465"/>
      <c r="F4" s="466"/>
    </row>
    <row r="5" spans="1:12" x14ac:dyDescent="0.3">
      <c r="A5" s="201"/>
      <c r="B5" s="460"/>
      <c r="C5" s="461"/>
      <c r="D5" s="461"/>
      <c r="E5" s="461"/>
      <c r="F5" s="462"/>
    </row>
    <row r="6" spans="1:12" x14ac:dyDescent="0.3">
      <c r="A6" s="201"/>
      <c r="B6" s="460"/>
      <c r="C6" s="461"/>
      <c r="D6" s="461"/>
      <c r="E6" s="461"/>
      <c r="F6" s="462"/>
    </row>
    <row r="7" spans="1:12" x14ac:dyDescent="0.3">
      <c r="A7" s="201"/>
      <c r="B7" s="460"/>
      <c r="C7" s="461"/>
      <c r="D7" s="461"/>
      <c r="E7" s="461"/>
      <c r="F7" s="462"/>
    </row>
    <row r="8" spans="1:12" x14ac:dyDescent="0.3">
      <c r="A8" s="201"/>
      <c r="B8" s="460"/>
      <c r="C8" s="461"/>
      <c r="D8" s="461"/>
      <c r="E8" s="461"/>
      <c r="F8" s="462"/>
    </row>
    <row r="9" spans="1:12" x14ac:dyDescent="0.3">
      <c r="A9" s="201"/>
      <c r="B9" s="202"/>
      <c r="C9" s="203"/>
      <c r="D9" s="203"/>
      <c r="E9" s="203"/>
      <c r="F9" s="204"/>
    </row>
    <row r="10" spans="1:12" x14ac:dyDescent="0.3">
      <c r="A10" s="201"/>
      <c r="B10" s="202"/>
      <c r="C10" s="203"/>
      <c r="D10" s="203"/>
      <c r="E10" s="203"/>
      <c r="F10" s="204"/>
    </row>
    <row r="11" spans="1:12" x14ac:dyDescent="0.3">
      <c r="A11" s="201"/>
      <c r="B11" s="202"/>
      <c r="C11" s="203"/>
      <c r="D11" s="203"/>
      <c r="E11" s="203"/>
      <c r="F11" s="204"/>
    </row>
    <row r="12" spans="1:12" x14ac:dyDescent="0.3">
      <c r="A12" s="201"/>
      <c r="B12" s="202"/>
      <c r="C12" s="203"/>
      <c r="D12" s="203"/>
      <c r="E12" s="203"/>
      <c r="F12" s="204"/>
    </row>
    <row r="13" spans="1:12" x14ac:dyDescent="0.3">
      <c r="A13" s="201"/>
      <c r="B13" s="460"/>
      <c r="C13" s="461"/>
      <c r="D13" s="461"/>
      <c r="E13" s="461"/>
      <c r="F13" s="462"/>
    </row>
    <row r="14" spans="1:12" x14ac:dyDescent="0.3">
      <c r="A14" s="201"/>
      <c r="B14" s="460"/>
      <c r="C14" s="461"/>
      <c r="D14" s="461"/>
      <c r="E14" s="461"/>
      <c r="F14" s="462"/>
    </row>
    <row r="15" spans="1:12" x14ac:dyDescent="0.3">
      <c r="A15" s="201"/>
      <c r="B15" s="460"/>
      <c r="C15" s="461"/>
      <c r="D15" s="461"/>
      <c r="E15" s="461"/>
      <c r="F15" s="462"/>
    </row>
    <row r="16" spans="1:12" x14ac:dyDescent="0.3">
      <c r="A16" s="201"/>
      <c r="B16" s="202"/>
      <c r="C16" s="203"/>
      <c r="D16" s="203"/>
      <c r="E16" s="203"/>
      <c r="F16" s="204"/>
    </row>
    <row r="17" spans="1:6" x14ac:dyDescent="0.3">
      <c r="A17" s="201"/>
      <c r="B17" s="202"/>
      <c r="C17" s="203"/>
      <c r="D17" s="203"/>
      <c r="E17" s="203"/>
      <c r="F17" s="204"/>
    </row>
    <row r="18" spans="1:6" x14ac:dyDescent="0.3">
      <c r="A18" s="201"/>
      <c r="B18" s="460"/>
      <c r="C18" s="461"/>
      <c r="D18" s="461"/>
      <c r="E18" s="461"/>
      <c r="F18" s="462"/>
    </row>
    <row r="19" spans="1:6" x14ac:dyDescent="0.3">
      <c r="A19" s="201"/>
      <c r="B19" s="460"/>
      <c r="C19" s="461"/>
      <c r="D19" s="461"/>
      <c r="E19" s="461"/>
      <c r="F19" s="462"/>
    </row>
    <row r="20" spans="1:6" x14ac:dyDescent="0.3">
      <c r="A20" s="201"/>
      <c r="B20" s="202"/>
      <c r="C20" s="203"/>
      <c r="D20" s="203"/>
      <c r="E20" s="203"/>
      <c r="F20" s="204"/>
    </row>
    <row r="21" spans="1:6" x14ac:dyDescent="0.3">
      <c r="A21" s="201"/>
      <c r="B21" s="460"/>
      <c r="C21" s="461"/>
      <c r="D21" s="461"/>
      <c r="E21" s="461"/>
      <c r="F21" s="462"/>
    </row>
    <row r="22" spans="1:6" x14ac:dyDescent="0.3">
      <c r="A22" s="205"/>
      <c r="B22" s="468"/>
      <c r="C22" s="469"/>
      <c r="D22" s="469"/>
      <c r="E22" s="469"/>
      <c r="F22" s="470"/>
    </row>
    <row r="24" spans="1:6" ht="21" x14ac:dyDescent="0.35">
      <c r="A24" s="467" t="s">
        <v>194</v>
      </c>
      <c r="B24" s="467"/>
      <c r="C24" s="467"/>
      <c r="D24" s="467"/>
      <c r="E24" s="467"/>
      <c r="F24" s="467"/>
    </row>
    <row r="25" spans="1:6" ht="21" x14ac:dyDescent="0.35">
      <c r="A25" s="467" t="s">
        <v>193</v>
      </c>
      <c r="B25" s="467"/>
      <c r="C25" s="467"/>
      <c r="D25" s="467"/>
      <c r="E25" s="467"/>
      <c r="F25" s="467"/>
    </row>
    <row r="26" spans="1:6" ht="21" x14ac:dyDescent="0.35">
      <c r="A26" s="164"/>
      <c r="B26" s="164"/>
      <c r="C26" s="164"/>
      <c r="D26" s="164"/>
      <c r="E26" s="164"/>
      <c r="F26" s="164"/>
    </row>
    <row r="27" spans="1:6" ht="21" x14ac:dyDescent="0.35">
      <c r="A27" s="467" t="s">
        <v>177</v>
      </c>
      <c r="B27" s="467"/>
      <c r="C27" s="467"/>
      <c r="D27" s="467"/>
      <c r="E27" s="467"/>
      <c r="F27" s="467"/>
    </row>
    <row r="28" spans="1:6" ht="21" x14ac:dyDescent="0.35">
      <c r="A28" s="467" t="s">
        <v>178</v>
      </c>
      <c r="B28" s="467"/>
      <c r="C28" s="467"/>
      <c r="D28" s="467"/>
      <c r="E28" s="467"/>
      <c r="F28" s="467"/>
    </row>
    <row r="30" spans="1:6" ht="23.25" x14ac:dyDescent="0.35">
      <c r="A30" s="471" t="s">
        <v>179</v>
      </c>
      <c r="B30" s="471"/>
      <c r="C30" s="471"/>
      <c r="D30" s="471"/>
      <c r="E30" s="471"/>
      <c r="F30" s="471"/>
    </row>
    <row r="31" spans="1:6" ht="23.25" x14ac:dyDescent="0.35">
      <c r="A31" s="206"/>
      <c r="B31" s="206"/>
      <c r="C31" s="206"/>
      <c r="D31" s="206"/>
      <c r="E31" s="206"/>
      <c r="F31" s="206"/>
    </row>
    <row r="32" spans="1:6" x14ac:dyDescent="0.3">
      <c r="A32" s="472" t="s">
        <v>180</v>
      </c>
      <c r="B32" s="473" t="s">
        <v>181</v>
      </c>
      <c r="C32" s="474"/>
      <c r="D32" s="474"/>
      <c r="E32" s="475"/>
      <c r="F32" s="472" t="s">
        <v>182</v>
      </c>
    </row>
    <row r="33" spans="1:6" x14ac:dyDescent="0.3">
      <c r="A33" s="472"/>
      <c r="B33" s="193" t="s">
        <v>183</v>
      </c>
      <c r="C33" s="193" t="s">
        <v>52</v>
      </c>
      <c r="D33" s="193" t="s">
        <v>184</v>
      </c>
      <c r="E33" s="193" t="s">
        <v>192</v>
      </c>
      <c r="F33" s="472"/>
    </row>
    <row r="34" spans="1:6" x14ac:dyDescent="0.3">
      <c r="A34" s="207" t="s">
        <v>45</v>
      </c>
      <c r="B34" s="189"/>
      <c r="C34" s="178"/>
      <c r="D34" s="178"/>
      <c r="E34" s="178"/>
      <c r="F34" s="208">
        <f>SUM(B34:E34)/2</f>
        <v>0</v>
      </c>
    </row>
    <row r="35" spans="1:6" ht="37.5" x14ac:dyDescent="0.3">
      <c r="A35" s="207" t="s">
        <v>185</v>
      </c>
      <c r="B35" s="189"/>
      <c r="C35" s="178"/>
      <c r="D35" s="178"/>
      <c r="E35" s="178"/>
      <c r="F35" s="208">
        <f>SUM(B35:E35)/2</f>
        <v>0</v>
      </c>
    </row>
    <row r="36" spans="1:6" ht="37.5" x14ac:dyDescent="0.3">
      <c r="A36" s="207" t="s">
        <v>186</v>
      </c>
      <c r="B36" s="189"/>
      <c r="C36" s="178"/>
      <c r="D36" s="178"/>
      <c r="E36" s="178"/>
      <c r="F36" s="208">
        <f>SUM(B36:E36)/2</f>
        <v>0</v>
      </c>
    </row>
    <row r="38" spans="1:6" x14ac:dyDescent="0.3">
      <c r="A38" s="209" t="s">
        <v>187</v>
      </c>
      <c r="B38" s="209"/>
      <c r="C38" s="209"/>
      <c r="D38" s="209" t="s">
        <v>188</v>
      </c>
      <c r="E38" s="209"/>
      <c r="F38" s="209"/>
    </row>
    <row r="39" spans="1:6" x14ac:dyDescent="0.3">
      <c r="A39" s="209" t="s">
        <v>189</v>
      </c>
      <c r="B39" s="209"/>
      <c r="C39" s="209"/>
      <c r="D39" s="209" t="s">
        <v>190</v>
      </c>
      <c r="E39" s="209"/>
      <c r="F39" s="209"/>
    </row>
    <row r="40" spans="1:6" x14ac:dyDescent="0.3">
      <c r="C40" s="179">
        <v>44</v>
      </c>
    </row>
  </sheetData>
  <sheetProtection password="CC2F" sheet="1" objects="1" scenarios="1"/>
  <mergeCells count="23">
    <mergeCell ref="A28:F28"/>
    <mergeCell ref="A30:F30"/>
    <mergeCell ref="A32:A33"/>
    <mergeCell ref="B32:E32"/>
    <mergeCell ref="F32:F33"/>
    <mergeCell ref="A27:F27"/>
    <mergeCell ref="B7:F7"/>
    <mergeCell ref="B8:F8"/>
    <mergeCell ref="B13:F13"/>
    <mergeCell ref="B14:F14"/>
    <mergeCell ref="B15:F15"/>
    <mergeCell ref="B18:F18"/>
    <mergeCell ref="B19:F19"/>
    <mergeCell ref="B21:F21"/>
    <mergeCell ref="B22:F22"/>
    <mergeCell ref="A24:F24"/>
    <mergeCell ref="A25:F25"/>
    <mergeCell ref="B6:F6"/>
    <mergeCell ref="A1:F1"/>
    <mergeCell ref="A2:A3"/>
    <mergeCell ref="B2:F3"/>
    <mergeCell ref="B4:F4"/>
    <mergeCell ref="B5:F5"/>
  </mergeCells>
  <pageMargins left="0.51181102362204722" right="0.11811023622047245" top="0.35433070866141736" bottom="0.15748031496062992" header="0.31496062992125984" footer="0.31496062992125984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AX48"/>
  <sheetViews>
    <sheetView view="pageBreakPreview" zoomScaleNormal="100" zoomScaleSheetLayoutView="100" workbookViewId="0">
      <selection activeCell="AX14" sqref="AX14"/>
    </sheetView>
  </sheetViews>
  <sheetFormatPr defaultRowHeight="15" x14ac:dyDescent="0.2"/>
  <cols>
    <col min="1" max="1" width="4.375" style="58" customWidth="1"/>
    <col min="2" max="2" width="4.75" style="58" customWidth="1"/>
    <col min="3" max="47" width="1.5" style="58" customWidth="1"/>
    <col min="48" max="50" width="3" style="58" customWidth="1"/>
    <col min="51" max="16384" width="9" style="186"/>
  </cols>
  <sheetData>
    <row r="1" spans="1:50" thickBot="1" x14ac:dyDescent="0.25">
      <c r="A1" s="410" t="s">
        <v>38</v>
      </c>
      <c r="B1" s="410"/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410"/>
      <c r="Q1" s="410"/>
      <c r="R1" s="410"/>
      <c r="S1" s="410"/>
      <c r="T1" s="410"/>
      <c r="U1" s="410"/>
      <c r="V1" s="410"/>
      <c r="W1" s="410"/>
      <c r="X1" s="410"/>
      <c r="Y1" s="410"/>
      <c r="Z1" s="410"/>
      <c r="AA1" s="410"/>
      <c r="AB1" s="410"/>
      <c r="AC1" s="410"/>
      <c r="AD1" s="410"/>
      <c r="AE1" s="410"/>
      <c r="AF1" s="410"/>
      <c r="AG1" s="410"/>
      <c r="AH1" s="410"/>
      <c r="AI1" s="410"/>
      <c r="AJ1" s="410"/>
      <c r="AK1" s="410"/>
      <c r="AL1" s="410"/>
      <c r="AM1" s="410"/>
      <c r="AN1" s="410"/>
      <c r="AO1" s="410"/>
      <c r="AP1" s="410"/>
      <c r="AQ1" s="410"/>
      <c r="AR1" s="410"/>
      <c r="AS1" s="410"/>
      <c r="AT1" s="410"/>
      <c r="AU1" s="410"/>
      <c r="AV1" s="410"/>
      <c r="AW1" s="410"/>
      <c r="AX1" s="410"/>
    </row>
    <row r="2" spans="1:50" ht="15" customHeight="1" x14ac:dyDescent="0.2">
      <c r="A2" s="405" t="s">
        <v>30</v>
      </c>
      <c r="B2" s="50" t="s">
        <v>35</v>
      </c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W2" s="400"/>
      <c r="X2" s="400"/>
      <c r="Y2" s="400"/>
      <c r="Z2" s="400"/>
      <c r="AA2" s="400"/>
      <c r="AB2" s="400"/>
      <c r="AC2" s="400"/>
      <c r="AD2" s="400"/>
      <c r="AE2" s="400"/>
      <c r="AF2" s="400"/>
      <c r="AG2" s="400"/>
      <c r="AH2" s="400"/>
      <c r="AI2" s="400"/>
      <c r="AJ2" s="400"/>
      <c r="AK2" s="400"/>
      <c r="AL2" s="400"/>
      <c r="AM2" s="400"/>
      <c r="AN2" s="400"/>
      <c r="AO2" s="400"/>
      <c r="AP2" s="400"/>
      <c r="AQ2" s="400"/>
      <c r="AR2" s="400"/>
      <c r="AS2" s="400"/>
      <c r="AT2" s="400"/>
      <c r="AU2" s="400"/>
      <c r="AV2" s="411" t="s">
        <v>41</v>
      </c>
      <c r="AW2" s="415" t="s">
        <v>42</v>
      </c>
      <c r="AX2" s="413" t="s">
        <v>43</v>
      </c>
    </row>
    <row r="3" spans="1:50" x14ac:dyDescent="0.2">
      <c r="A3" s="406"/>
      <c r="B3" s="52" t="s">
        <v>36</v>
      </c>
      <c r="C3" s="402">
        <v>32</v>
      </c>
      <c r="D3" s="402"/>
      <c r="E3" s="402"/>
      <c r="F3" s="402"/>
      <c r="G3" s="402"/>
      <c r="H3" s="402">
        <v>33</v>
      </c>
      <c r="I3" s="402"/>
      <c r="J3" s="402"/>
      <c r="K3" s="402"/>
      <c r="L3" s="402"/>
      <c r="M3" s="402">
        <v>34</v>
      </c>
      <c r="N3" s="402"/>
      <c r="O3" s="402"/>
      <c r="P3" s="402"/>
      <c r="Q3" s="402"/>
      <c r="R3" s="402">
        <v>35</v>
      </c>
      <c r="S3" s="402"/>
      <c r="T3" s="402"/>
      <c r="U3" s="402"/>
      <c r="V3" s="402"/>
      <c r="W3" s="402">
        <v>36</v>
      </c>
      <c r="X3" s="402"/>
      <c r="Y3" s="402"/>
      <c r="Z3" s="402"/>
      <c r="AA3" s="402"/>
      <c r="AB3" s="402">
        <v>37</v>
      </c>
      <c r="AC3" s="402"/>
      <c r="AD3" s="402"/>
      <c r="AE3" s="402"/>
      <c r="AF3" s="402"/>
      <c r="AG3" s="402">
        <v>38</v>
      </c>
      <c r="AH3" s="402"/>
      <c r="AI3" s="402"/>
      <c r="AJ3" s="402"/>
      <c r="AK3" s="402"/>
      <c r="AL3" s="402">
        <v>39</v>
      </c>
      <c r="AM3" s="402"/>
      <c r="AN3" s="402"/>
      <c r="AO3" s="402"/>
      <c r="AP3" s="402"/>
      <c r="AQ3" s="402">
        <v>40</v>
      </c>
      <c r="AR3" s="402"/>
      <c r="AS3" s="402"/>
      <c r="AT3" s="402"/>
      <c r="AU3" s="402"/>
      <c r="AV3" s="412"/>
      <c r="AW3" s="416"/>
      <c r="AX3" s="414"/>
    </row>
    <row r="4" spans="1:50" ht="15" customHeight="1" x14ac:dyDescent="0.2">
      <c r="A4" s="406"/>
      <c r="B4" s="56" t="s">
        <v>37</v>
      </c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351"/>
      <c r="AV4" s="75">
        <v>100</v>
      </c>
      <c r="AW4" s="417"/>
      <c r="AX4" s="76">
        <v>200</v>
      </c>
    </row>
    <row r="5" spans="1:50" ht="15" customHeight="1" thickBot="1" x14ac:dyDescent="0.25">
      <c r="A5" s="407"/>
      <c r="B5" s="352"/>
      <c r="C5" s="353"/>
      <c r="D5" s="353"/>
      <c r="E5" s="353"/>
      <c r="F5" s="353"/>
      <c r="G5" s="353"/>
      <c r="H5" s="353"/>
      <c r="I5" s="353"/>
      <c r="J5" s="353"/>
      <c r="K5" s="353"/>
      <c r="L5" s="353"/>
      <c r="M5" s="353"/>
      <c r="N5" s="353"/>
      <c r="O5" s="353"/>
      <c r="P5" s="353"/>
      <c r="Q5" s="353"/>
      <c r="R5" s="353"/>
      <c r="S5" s="353"/>
      <c r="T5" s="353"/>
      <c r="U5" s="353"/>
      <c r="V5" s="353"/>
      <c r="W5" s="353"/>
      <c r="X5" s="353"/>
      <c r="Y5" s="353"/>
      <c r="Z5" s="353"/>
      <c r="AA5" s="353"/>
      <c r="AB5" s="353"/>
      <c r="AC5" s="353"/>
      <c r="AD5" s="353"/>
      <c r="AE5" s="353"/>
      <c r="AF5" s="353"/>
      <c r="AG5" s="353"/>
      <c r="AH5" s="353"/>
      <c r="AI5" s="353"/>
      <c r="AJ5" s="353"/>
      <c r="AK5" s="353"/>
      <c r="AL5" s="353"/>
      <c r="AM5" s="353"/>
      <c r="AN5" s="353"/>
      <c r="AO5" s="353"/>
      <c r="AP5" s="353"/>
      <c r="AQ5" s="353"/>
      <c r="AR5" s="353"/>
      <c r="AS5" s="353"/>
      <c r="AT5" s="353"/>
      <c r="AU5" s="354"/>
      <c r="AV5" s="75"/>
      <c r="AW5" s="217"/>
      <c r="AX5" s="76"/>
    </row>
    <row r="6" spans="1:50" x14ac:dyDescent="0.2">
      <c r="A6" s="212">
        <v>1</v>
      </c>
      <c r="B6" s="50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  <c r="T6" s="216"/>
      <c r="U6" s="216"/>
      <c r="V6" s="216"/>
      <c r="W6" s="216"/>
      <c r="X6" s="216"/>
      <c r="Y6" s="216"/>
      <c r="Z6" s="216"/>
      <c r="AA6" s="216"/>
      <c r="AB6" s="216"/>
      <c r="AC6" s="216"/>
      <c r="AD6" s="216"/>
      <c r="AE6" s="216"/>
      <c r="AF6" s="216"/>
      <c r="AG6" s="216"/>
      <c r="AH6" s="216"/>
      <c r="AI6" s="216"/>
      <c r="AJ6" s="216"/>
      <c r="AK6" s="216"/>
      <c r="AL6" s="216"/>
      <c r="AM6" s="216"/>
      <c r="AN6" s="216"/>
      <c r="AO6" s="216"/>
      <c r="AP6" s="216"/>
      <c r="AQ6" s="216"/>
      <c r="AR6" s="216"/>
      <c r="AS6" s="216"/>
      <c r="AT6" s="216"/>
      <c r="AU6" s="216"/>
      <c r="AV6" s="214">
        <f>COUNTIF('เวลาเรียน 3'!C6:BE6,"/")+COUNTIF(C6:AU6,"/")</f>
        <v>0</v>
      </c>
      <c r="AW6" s="214">
        <f>'เวลาเรียน 2'!AV6+'เวลเรียน 4'!AV6</f>
        <v>0</v>
      </c>
      <c r="AX6" s="257">
        <f>(AW6/AX4)*100</f>
        <v>0</v>
      </c>
    </row>
    <row r="7" spans="1:50" x14ac:dyDescent="0.2">
      <c r="A7" s="213">
        <v>2</v>
      </c>
      <c r="B7" s="52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68">
        <f>COUNTIF('เวลาเรียน 3'!C7:BE7,"/")+COUNTIF(C7:AU7,"/")</f>
        <v>0</v>
      </c>
      <c r="AW7" s="68">
        <f>'เวลาเรียน 2'!AV7+'เวลเรียน 4'!AV7</f>
        <v>0</v>
      </c>
      <c r="AX7" s="258">
        <f>(AW7/AX4)*100</f>
        <v>0</v>
      </c>
    </row>
    <row r="8" spans="1:50" x14ac:dyDescent="0.2">
      <c r="A8" s="213">
        <v>3</v>
      </c>
      <c r="B8" s="52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68">
        <f>COUNTIF('เวลาเรียน 3'!C8:BE8,"/")+COUNTIF(C8:AU8,"/")</f>
        <v>0</v>
      </c>
      <c r="AW8" s="68">
        <f>'เวลาเรียน 2'!AV8+'เวลเรียน 4'!AV8</f>
        <v>0</v>
      </c>
      <c r="AX8" s="258">
        <f>(AW8/AX4)*100</f>
        <v>0</v>
      </c>
    </row>
    <row r="9" spans="1:50" x14ac:dyDescent="0.2">
      <c r="A9" s="213">
        <v>4</v>
      </c>
      <c r="B9" s="52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68">
        <f>COUNTIF('เวลาเรียน 3'!C9:BE9,"/")+COUNTIF(C9:AU9,"/")</f>
        <v>0</v>
      </c>
      <c r="AW9" s="68">
        <f>'เวลาเรียน 2'!AV9+'เวลเรียน 4'!AV9</f>
        <v>0</v>
      </c>
      <c r="AX9" s="258">
        <f>(AW9/AX4)*100</f>
        <v>0</v>
      </c>
    </row>
    <row r="10" spans="1:50" ht="15.75" thickBot="1" x14ac:dyDescent="0.25">
      <c r="A10" s="215">
        <v>5</v>
      </c>
      <c r="B10" s="56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72">
        <f>COUNTIF('เวลาเรียน 3'!C10:BE10,"/")+COUNTIF(C10:AU10,"/")</f>
        <v>0</v>
      </c>
      <c r="AW10" s="72">
        <f>'เวลาเรียน 2'!AV10+'เวลเรียน 4'!AV10</f>
        <v>0</v>
      </c>
      <c r="AX10" s="259">
        <f>(AW10/AX4)*100</f>
        <v>0</v>
      </c>
    </row>
    <row r="11" spans="1:50" x14ac:dyDescent="0.2">
      <c r="A11" s="212">
        <v>6</v>
      </c>
      <c r="B11" s="50"/>
      <c r="C11" s="216"/>
      <c r="D11" s="216"/>
      <c r="E11" s="216"/>
      <c r="F11" s="216"/>
      <c r="G11" s="216"/>
      <c r="H11" s="216"/>
      <c r="I11" s="216"/>
      <c r="J11" s="216"/>
      <c r="K11" s="216"/>
      <c r="L11" s="216"/>
      <c r="M11" s="216"/>
      <c r="N11" s="216"/>
      <c r="O11" s="216"/>
      <c r="P11" s="216"/>
      <c r="Q11" s="216"/>
      <c r="R11" s="216"/>
      <c r="S11" s="216"/>
      <c r="T11" s="216"/>
      <c r="U11" s="216"/>
      <c r="V11" s="216"/>
      <c r="W11" s="216"/>
      <c r="X11" s="216"/>
      <c r="Y11" s="216"/>
      <c r="Z11" s="216"/>
      <c r="AA11" s="216"/>
      <c r="AB11" s="216"/>
      <c r="AC11" s="216"/>
      <c r="AD11" s="216"/>
      <c r="AE11" s="216"/>
      <c r="AF11" s="216"/>
      <c r="AG11" s="216"/>
      <c r="AH11" s="216"/>
      <c r="AI11" s="216"/>
      <c r="AJ11" s="216"/>
      <c r="AK11" s="216"/>
      <c r="AL11" s="216"/>
      <c r="AM11" s="216"/>
      <c r="AN11" s="216"/>
      <c r="AO11" s="216"/>
      <c r="AP11" s="216"/>
      <c r="AQ11" s="216"/>
      <c r="AR11" s="216"/>
      <c r="AS11" s="216"/>
      <c r="AT11" s="216"/>
      <c r="AU11" s="216"/>
      <c r="AV11" s="214">
        <f>COUNTIF('เวลาเรียน 3'!C11:BE11,"/")+COUNTIF(C11:AU11,"/")</f>
        <v>0</v>
      </c>
      <c r="AW11" s="214">
        <f>'เวลาเรียน 2'!AV11+'เวลเรียน 4'!AV11</f>
        <v>0</v>
      </c>
      <c r="AX11" s="257">
        <f>(AW11/AX4)*100</f>
        <v>0</v>
      </c>
    </row>
    <row r="12" spans="1:50" x14ac:dyDescent="0.2">
      <c r="A12" s="213">
        <v>7</v>
      </c>
      <c r="B12" s="52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68">
        <f>COUNTIF('เวลาเรียน 3'!C12:BE12,"/")+COUNTIF(C12:AU12,"/")</f>
        <v>0</v>
      </c>
      <c r="AW12" s="68">
        <f>'เวลาเรียน 2'!AV12+'เวลเรียน 4'!AV12</f>
        <v>0</v>
      </c>
      <c r="AX12" s="258">
        <f>(AW12/AX4)*100</f>
        <v>0</v>
      </c>
    </row>
    <row r="13" spans="1:50" x14ac:dyDescent="0.2">
      <c r="A13" s="213">
        <v>8</v>
      </c>
      <c r="B13" s="52"/>
      <c r="C13" s="53"/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U13" s="53"/>
      <c r="AV13" s="68">
        <f>COUNTIF('เวลาเรียน 3'!C13:BE13,"/")+COUNTIF(C13:AU13,"/")</f>
        <v>0</v>
      </c>
      <c r="AW13" s="68">
        <f>'เวลาเรียน 2'!AV13+'เวลเรียน 4'!AV13</f>
        <v>0</v>
      </c>
      <c r="AX13" s="258">
        <f>(AW13/AX4)*100</f>
        <v>0</v>
      </c>
    </row>
    <row r="14" spans="1:50" x14ac:dyDescent="0.2">
      <c r="A14" s="213">
        <v>9</v>
      </c>
      <c r="B14" s="52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68">
        <f>COUNTIF('เวลาเรียน 3'!C14:BE14,"/")+COUNTIF(C14:AU14,"/")</f>
        <v>0</v>
      </c>
      <c r="AW14" s="68">
        <f>'เวลาเรียน 2'!AV14+'เวลเรียน 4'!AV14</f>
        <v>0</v>
      </c>
      <c r="AX14" s="258">
        <f>(AW14/AX4)*100</f>
        <v>0</v>
      </c>
    </row>
    <row r="15" spans="1:50" ht="15.75" thickBot="1" x14ac:dyDescent="0.25">
      <c r="A15" s="215">
        <v>10</v>
      </c>
      <c r="B15" s="56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/>
      <c r="AP15" s="57"/>
      <c r="AQ15" s="57"/>
      <c r="AR15" s="57"/>
      <c r="AS15" s="57"/>
      <c r="AT15" s="57"/>
      <c r="AU15" s="57"/>
      <c r="AV15" s="72">
        <f>COUNTIF('เวลาเรียน 3'!C15:BE15,"/")+COUNTIF(C15:AU15,"/")</f>
        <v>0</v>
      </c>
      <c r="AW15" s="72">
        <f>'เวลาเรียน 2'!AV15+'เวลเรียน 4'!AV15</f>
        <v>0</v>
      </c>
      <c r="AX15" s="259">
        <f>(AW15/AX4)*100</f>
        <v>0</v>
      </c>
    </row>
    <row r="16" spans="1:50" x14ac:dyDescent="0.2">
      <c r="A16" s="212">
        <v>11</v>
      </c>
      <c r="B16" s="50"/>
      <c r="C16" s="216"/>
      <c r="D16" s="216"/>
      <c r="E16" s="216"/>
      <c r="F16" s="216"/>
      <c r="G16" s="216"/>
      <c r="H16" s="216"/>
      <c r="I16" s="216"/>
      <c r="J16" s="216"/>
      <c r="K16" s="216"/>
      <c r="L16" s="216"/>
      <c r="M16" s="216"/>
      <c r="N16" s="216"/>
      <c r="O16" s="216"/>
      <c r="P16" s="216"/>
      <c r="Q16" s="216"/>
      <c r="R16" s="216"/>
      <c r="S16" s="216"/>
      <c r="T16" s="216"/>
      <c r="U16" s="216"/>
      <c r="V16" s="216"/>
      <c r="W16" s="216"/>
      <c r="X16" s="216"/>
      <c r="Y16" s="216"/>
      <c r="Z16" s="216"/>
      <c r="AA16" s="216"/>
      <c r="AB16" s="216"/>
      <c r="AC16" s="216"/>
      <c r="AD16" s="216"/>
      <c r="AE16" s="216"/>
      <c r="AF16" s="216"/>
      <c r="AG16" s="216"/>
      <c r="AH16" s="216"/>
      <c r="AI16" s="216"/>
      <c r="AJ16" s="216"/>
      <c r="AK16" s="216"/>
      <c r="AL16" s="216"/>
      <c r="AM16" s="216"/>
      <c r="AN16" s="216"/>
      <c r="AO16" s="216"/>
      <c r="AP16" s="216"/>
      <c r="AQ16" s="216"/>
      <c r="AR16" s="216"/>
      <c r="AS16" s="216"/>
      <c r="AT16" s="216"/>
      <c r="AU16" s="216"/>
      <c r="AV16" s="214">
        <f>COUNTIF('เวลาเรียน 3'!C16:BE16,"/")+COUNTIF(C16:AU16,"/")</f>
        <v>0</v>
      </c>
      <c r="AW16" s="214">
        <f>'เวลาเรียน 2'!AV16+'เวลเรียน 4'!AV16</f>
        <v>0</v>
      </c>
      <c r="AX16" s="257">
        <f>(AW16/AX4)*100</f>
        <v>0</v>
      </c>
    </row>
    <row r="17" spans="1:50" x14ac:dyDescent="0.2">
      <c r="A17" s="213">
        <v>12</v>
      </c>
      <c r="B17" s="52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68">
        <f>COUNTIF('เวลาเรียน 3'!C17:BE17,"/")+COUNTIF(C17:AU17,"/")</f>
        <v>0</v>
      </c>
      <c r="AW17" s="68">
        <f>'เวลาเรียน 2'!AV17+'เวลเรียน 4'!AV17</f>
        <v>0</v>
      </c>
      <c r="AX17" s="258">
        <f>(AW17/AX4)*100</f>
        <v>0</v>
      </c>
    </row>
    <row r="18" spans="1:50" x14ac:dyDescent="0.2">
      <c r="A18" s="213">
        <v>13</v>
      </c>
      <c r="B18" s="52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68">
        <f>COUNTIF('เวลาเรียน 3'!C18:BE18,"/")+COUNTIF(C18:AU18,"/")</f>
        <v>0</v>
      </c>
      <c r="AW18" s="68">
        <f>'เวลาเรียน 2'!AV18+'เวลเรียน 4'!AV18</f>
        <v>0</v>
      </c>
      <c r="AX18" s="258">
        <f>(AW18/AX4)*100</f>
        <v>0</v>
      </c>
    </row>
    <row r="19" spans="1:50" x14ac:dyDescent="0.2">
      <c r="A19" s="213">
        <v>14</v>
      </c>
      <c r="B19" s="52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68">
        <f>COUNTIF('เวลาเรียน 3'!C19:BE19,"/")+COUNTIF(C19:AU19,"/")</f>
        <v>0</v>
      </c>
      <c r="AW19" s="68">
        <f>'เวลาเรียน 2'!AV19+'เวลเรียน 4'!AV19</f>
        <v>0</v>
      </c>
      <c r="AX19" s="258">
        <f>(AW19/AX4)*100</f>
        <v>0</v>
      </c>
    </row>
    <row r="20" spans="1:50" ht="15.75" thickBot="1" x14ac:dyDescent="0.25">
      <c r="A20" s="215">
        <v>15</v>
      </c>
      <c r="B20" s="56"/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7"/>
      <c r="AK20" s="57"/>
      <c r="AL20" s="57"/>
      <c r="AM20" s="57"/>
      <c r="AN20" s="57"/>
      <c r="AO20" s="57"/>
      <c r="AP20" s="57"/>
      <c r="AQ20" s="57"/>
      <c r="AR20" s="57"/>
      <c r="AS20" s="57"/>
      <c r="AT20" s="57"/>
      <c r="AU20" s="57"/>
      <c r="AV20" s="72">
        <f>COUNTIF('เวลาเรียน 3'!C20:BE20,"/")+COUNTIF(C20:AU20,"/")</f>
        <v>0</v>
      </c>
      <c r="AW20" s="72">
        <f>'เวลาเรียน 2'!AV20+'เวลเรียน 4'!AV20</f>
        <v>0</v>
      </c>
      <c r="AX20" s="259">
        <f>(AW20/AX4)*100</f>
        <v>0</v>
      </c>
    </row>
    <row r="21" spans="1:50" x14ac:dyDescent="0.2">
      <c r="A21" s="212">
        <v>16</v>
      </c>
      <c r="B21" s="50"/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4">
        <f>COUNTIF('เวลาเรียน 3'!C21:BE21,"/")+COUNTIF(C21:AU21,"/")</f>
        <v>0</v>
      </c>
      <c r="AW21" s="214">
        <f>'เวลาเรียน 2'!AV21+'เวลเรียน 4'!AV21</f>
        <v>0</v>
      </c>
      <c r="AX21" s="257">
        <f>(AW21/AX4)*100</f>
        <v>0</v>
      </c>
    </row>
    <row r="22" spans="1:50" x14ac:dyDescent="0.2">
      <c r="A22" s="213">
        <v>17</v>
      </c>
      <c r="B22" s="52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68">
        <f>COUNTIF('เวลาเรียน 3'!C22:BE22,"/")+COUNTIF(C22:AU22,"/")</f>
        <v>0</v>
      </c>
      <c r="AW22" s="68">
        <f>'เวลาเรียน 2'!AV22+'เวลเรียน 4'!AV22</f>
        <v>0</v>
      </c>
      <c r="AX22" s="258">
        <f>(AW22/AX4)*100</f>
        <v>0</v>
      </c>
    </row>
    <row r="23" spans="1:50" x14ac:dyDescent="0.2">
      <c r="A23" s="213">
        <v>18</v>
      </c>
      <c r="B23" s="52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68">
        <f>COUNTIF('เวลาเรียน 3'!C23:BE23,"/")+COUNTIF(C23:AU23,"/")</f>
        <v>0</v>
      </c>
      <c r="AW23" s="68">
        <f>'เวลาเรียน 2'!AV23+'เวลเรียน 4'!AV23</f>
        <v>0</v>
      </c>
      <c r="AX23" s="258">
        <f>(AW23/AX4)*100</f>
        <v>0</v>
      </c>
    </row>
    <row r="24" spans="1:50" x14ac:dyDescent="0.2">
      <c r="A24" s="213">
        <v>19</v>
      </c>
      <c r="B24" s="52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68">
        <f>COUNTIF('เวลาเรียน 3'!C24:BE24,"/")+COUNTIF(C24:AU24,"/")</f>
        <v>0</v>
      </c>
      <c r="AW24" s="68">
        <f>'เวลาเรียน 2'!AV24+'เวลเรียน 4'!AV24</f>
        <v>0</v>
      </c>
      <c r="AX24" s="258">
        <f>(AW24/AX4)*100</f>
        <v>0</v>
      </c>
    </row>
    <row r="25" spans="1:50" ht="15.75" thickBot="1" x14ac:dyDescent="0.25">
      <c r="A25" s="215">
        <v>20</v>
      </c>
      <c r="B25" s="56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72">
        <f>COUNTIF('เวลาเรียน 3'!C25:BE25,"/")+COUNTIF(C25:AU25,"/")</f>
        <v>0</v>
      </c>
      <c r="AW25" s="72">
        <f>'เวลาเรียน 2'!AV25+'เวลเรียน 4'!AV25</f>
        <v>0</v>
      </c>
      <c r="AX25" s="259">
        <f>(AW25/AX4)*100</f>
        <v>0</v>
      </c>
    </row>
    <row r="26" spans="1:50" x14ac:dyDescent="0.2">
      <c r="A26" s="212">
        <v>21</v>
      </c>
      <c r="B26" s="50"/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4">
        <f>COUNTIF('เวลาเรียน 3'!C26:BE26,"/")+COUNTIF(C26:AU26,"/")</f>
        <v>0</v>
      </c>
      <c r="AW26" s="214">
        <f>'เวลาเรียน 2'!AV26+'เวลเรียน 4'!AV26</f>
        <v>0</v>
      </c>
      <c r="AX26" s="257">
        <f>(AW26/AX4)*100</f>
        <v>0</v>
      </c>
    </row>
    <row r="27" spans="1:50" x14ac:dyDescent="0.2">
      <c r="A27" s="213">
        <v>22</v>
      </c>
      <c r="B27" s="52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68">
        <f>COUNTIF('เวลาเรียน 3'!C27:BE27,"/")+COUNTIF(C27:AU27,"/")</f>
        <v>0</v>
      </c>
      <c r="AW27" s="68">
        <f>'เวลาเรียน 2'!AV27+'เวลเรียน 4'!AV27</f>
        <v>0</v>
      </c>
      <c r="AX27" s="258">
        <f>(AW27/AX4)*100</f>
        <v>0</v>
      </c>
    </row>
    <row r="28" spans="1:50" x14ac:dyDescent="0.2">
      <c r="A28" s="213">
        <v>23</v>
      </c>
      <c r="B28" s="52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68">
        <f>COUNTIF('เวลาเรียน 3'!C28:BE28,"/")+COUNTIF(C28:AU28,"/")</f>
        <v>0</v>
      </c>
      <c r="AW28" s="68">
        <f>'เวลาเรียน 2'!AV28+'เวลเรียน 4'!AV28</f>
        <v>0</v>
      </c>
      <c r="AX28" s="258">
        <f>(AW28/AX4)*100</f>
        <v>0</v>
      </c>
    </row>
    <row r="29" spans="1:50" x14ac:dyDescent="0.2">
      <c r="A29" s="213">
        <v>24</v>
      </c>
      <c r="B29" s="52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68">
        <f>COUNTIF('เวลาเรียน 3'!C29:BE29,"/")+COUNTIF(C29:AU29,"/")</f>
        <v>0</v>
      </c>
      <c r="AW29" s="68">
        <f>'เวลาเรียน 2'!AV29+'เวลเรียน 4'!AV29</f>
        <v>0</v>
      </c>
      <c r="AX29" s="258">
        <f>(AW29/AX4)*100</f>
        <v>0</v>
      </c>
    </row>
    <row r="30" spans="1:50" ht="15.75" thickBot="1" x14ac:dyDescent="0.25">
      <c r="A30" s="215">
        <v>25</v>
      </c>
      <c r="B30" s="56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57"/>
      <c r="AQ30" s="57"/>
      <c r="AR30" s="57"/>
      <c r="AS30" s="57"/>
      <c r="AT30" s="57"/>
      <c r="AU30" s="57"/>
      <c r="AV30" s="72">
        <f>COUNTIF('เวลาเรียน 3'!C30:BE30,"/")+COUNTIF(C30:AU30,"/")</f>
        <v>0</v>
      </c>
      <c r="AW30" s="72">
        <f>'เวลาเรียน 2'!AV30+'เวลเรียน 4'!AV30</f>
        <v>0</v>
      </c>
      <c r="AX30" s="259">
        <f>(AW30/AX4)*100</f>
        <v>0</v>
      </c>
    </row>
    <row r="31" spans="1:50" x14ac:dyDescent="0.2">
      <c r="A31" s="212">
        <v>26</v>
      </c>
      <c r="B31" s="50"/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4">
        <f>COUNTIF('เวลาเรียน 3'!C31:BE31,"/")+COUNTIF(C31:AU31,"/")</f>
        <v>0</v>
      </c>
      <c r="AW31" s="214">
        <f>'เวลาเรียน 2'!AV31+'เวลเรียน 4'!AV31</f>
        <v>0</v>
      </c>
      <c r="AX31" s="257">
        <f>(AW31/AX4)*100</f>
        <v>0</v>
      </c>
    </row>
    <row r="32" spans="1:50" x14ac:dyDescent="0.2">
      <c r="A32" s="213">
        <v>27</v>
      </c>
      <c r="B32" s="52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68">
        <f>COUNTIF('เวลาเรียน 3'!C32:BE32,"/")+COUNTIF(C32:AU32,"/")</f>
        <v>0</v>
      </c>
      <c r="AW32" s="68">
        <f>'เวลาเรียน 2'!AV32+'เวลเรียน 4'!AV32</f>
        <v>0</v>
      </c>
      <c r="AX32" s="258">
        <f>(AW32/AX4)*100</f>
        <v>0</v>
      </c>
    </row>
    <row r="33" spans="1:50" x14ac:dyDescent="0.2">
      <c r="A33" s="213">
        <v>28</v>
      </c>
      <c r="B33" s="52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68">
        <f>COUNTIF('เวลาเรียน 3'!C33:BE33,"/")+COUNTIF(C33:AU33,"/")</f>
        <v>0</v>
      </c>
      <c r="AW33" s="68">
        <f>'เวลาเรียน 2'!AV33+'เวลเรียน 4'!AV33</f>
        <v>0</v>
      </c>
      <c r="AX33" s="258">
        <f>(AW33/AX4)*100</f>
        <v>0</v>
      </c>
    </row>
    <row r="34" spans="1:50" x14ac:dyDescent="0.2">
      <c r="A34" s="213">
        <v>29</v>
      </c>
      <c r="B34" s="52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68">
        <f>COUNTIF('เวลาเรียน 3'!C34:BE34,"/")+COUNTIF(C34:AU34,"/")</f>
        <v>0</v>
      </c>
      <c r="AW34" s="68">
        <f>'เวลาเรียน 2'!AV34+'เวลเรียน 4'!AV34</f>
        <v>0</v>
      </c>
      <c r="AX34" s="258">
        <f>(AW34/AX4)*100</f>
        <v>0</v>
      </c>
    </row>
    <row r="35" spans="1:50" ht="15.75" thickBot="1" x14ac:dyDescent="0.25">
      <c r="A35" s="215">
        <v>30</v>
      </c>
      <c r="B35" s="56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72">
        <f>COUNTIF('เวลาเรียน 3'!C35:BE35,"/")+COUNTIF(C35:AU35,"/")</f>
        <v>0</v>
      </c>
      <c r="AW35" s="72">
        <f>'เวลาเรียน 2'!AV35+'เวลเรียน 4'!AV35</f>
        <v>0</v>
      </c>
      <c r="AX35" s="259">
        <f>(AW35/AX4)*100</f>
        <v>0</v>
      </c>
    </row>
    <row r="36" spans="1:50" x14ac:dyDescent="0.2">
      <c r="A36" s="212">
        <v>31</v>
      </c>
      <c r="B36" s="50"/>
      <c r="C36" s="216"/>
      <c r="D36" s="216"/>
      <c r="E36" s="216"/>
      <c r="F36" s="216"/>
      <c r="G36" s="216"/>
      <c r="H36" s="216"/>
      <c r="I36" s="216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  <c r="X36" s="216"/>
      <c r="Y36" s="216"/>
      <c r="Z36" s="216"/>
      <c r="AA36" s="216"/>
      <c r="AB36" s="216"/>
      <c r="AC36" s="216"/>
      <c r="AD36" s="216"/>
      <c r="AE36" s="216"/>
      <c r="AF36" s="216"/>
      <c r="AG36" s="216"/>
      <c r="AH36" s="216"/>
      <c r="AI36" s="216"/>
      <c r="AJ36" s="216"/>
      <c r="AK36" s="216"/>
      <c r="AL36" s="216"/>
      <c r="AM36" s="216"/>
      <c r="AN36" s="216"/>
      <c r="AO36" s="216"/>
      <c r="AP36" s="216"/>
      <c r="AQ36" s="216"/>
      <c r="AR36" s="216"/>
      <c r="AS36" s="216"/>
      <c r="AT36" s="216"/>
      <c r="AU36" s="216"/>
      <c r="AV36" s="214">
        <f>COUNTIF('เวลาเรียน 3'!C36:BE36,"/")+COUNTIF(C36:AU36,"/")</f>
        <v>0</v>
      </c>
      <c r="AW36" s="214">
        <f>'เวลาเรียน 2'!AV36+'เวลเรียน 4'!AV36</f>
        <v>0</v>
      </c>
      <c r="AX36" s="257">
        <f>(AW36/AX4)*100</f>
        <v>0</v>
      </c>
    </row>
    <row r="37" spans="1:50" x14ac:dyDescent="0.2">
      <c r="A37" s="213">
        <v>32</v>
      </c>
      <c r="B37" s="52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68">
        <f>COUNTIF('เวลาเรียน 3'!C37:BE37,"/")+COUNTIF(C37:AU37,"/")</f>
        <v>0</v>
      </c>
      <c r="AW37" s="68">
        <f>'เวลาเรียน 2'!AV37+'เวลเรียน 4'!AV37</f>
        <v>0</v>
      </c>
      <c r="AX37" s="258">
        <f>(AW37/AX4)*100</f>
        <v>0</v>
      </c>
    </row>
    <row r="38" spans="1:50" x14ac:dyDescent="0.2">
      <c r="A38" s="213">
        <v>33</v>
      </c>
      <c r="B38" s="52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68">
        <f>COUNTIF('เวลาเรียน 3'!C38:BE38,"/")+COUNTIF(C38:AU38,"/")</f>
        <v>0</v>
      </c>
      <c r="AW38" s="68">
        <f>'เวลาเรียน 2'!AV38+'เวลเรียน 4'!AV38</f>
        <v>0</v>
      </c>
      <c r="AX38" s="258">
        <f>(AW38/AX4)*100</f>
        <v>0</v>
      </c>
    </row>
    <row r="39" spans="1:50" x14ac:dyDescent="0.2">
      <c r="A39" s="213">
        <v>34</v>
      </c>
      <c r="B39" s="52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68">
        <f>COUNTIF('เวลาเรียน 3'!C39:BE39,"/")+COUNTIF(C39:AU39,"/")</f>
        <v>0</v>
      </c>
      <c r="AW39" s="68">
        <f>'เวลาเรียน 2'!AV39+'เวลเรียน 4'!AV39</f>
        <v>0</v>
      </c>
      <c r="AX39" s="258">
        <f>(AW39/AX4)*100</f>
        <v>0</v>
      </c>
    </row>
    <row r="40" spans="1:50" ht="15.75" thickBot="1" x14ac:dyDescent="0.25">
      <c r="A40" s="215">
        <v>35</v>
      </c>
      <c r="B40" s="56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72">
        <f>COUNTIF('เวลาเรียน 3'!C40:BE40,"/")+COUNTIF(C40:AU40,"/")</f>
        <v>0</v>
      </c>
      <c r="AW40" s="72">
        <f>'เวลาเรียน 2'!AV40+'เวลเรียน 4'!AV40</f>
        <v>0</v>
      </c>
      <c r="AX40" s="259">
        <f>(AW40/AX4)*100</f>
        <v>0</v>
      </c>
    </row>
    <row r="41" spans="1:50" x14ac:dyDescent="0.2">
      <c r="A41" s="212">
        <v>36</v>
      </c>
      <c r="B41" s="50"/>
      <c r="C41" s="216"/>
      <c r="D41" s="216"/>
      <c r="E41" s="216"/>
      <c r="F41" s="216"/>
      <c r="G41" s="216"/>
      <c r="H41" s="216"/>
      <c r="I41" s="216"/>
      <c r="J41" s="216"/>
      <c r="K41" s="216"/>
      <c r="L41" s="216"/>
      <c r="M41" s="216"/>
      <c r="N41" s="216"/>
      <c r="O41" s="216"/>
      <c r="P41" s="216"/>
      <c r="Q41" s="216"/>
      <c r="R41" s="216"/>
      <c r="S41" s="216"/>
      <c r="T41" s="216"/>
      <c r="U41" s="216"/>
      <c r="V41" s="216"/>
      <c r="W41" s="216"/>
      <c r="X41" s="216"/>
      <c r="Y41" s="216"/>
      <c r="Z41" s="216"/>
      <c r="AA41" s="216"/>
      <c r="AB41" s="216"/>
      <c r="AC41" s="216"/>
      <c r="AD41" s="216"/>
      <c r="AE41" s="216"/>
      <c r="AF41" s="216"/>
      <c r="AG41" s="216"/>
      <c r="AH41" s="216"/>
      <c r="AI41" s="216"/>
      <c r="AJ41" s="216"/>
      <c r="AK41" s="216"/>
      <c r="AL41" s="216"/>
      <c r="AM41" s="216"/>
      <c r="AN41" s="216"/>
      <c r="AO41" s="216"/>
      <c r="AP41" s="216"/>
      <c r="AQ41" s="216"/>
      <c r="AR41" s="216"/>
      <c r="AS41" s="216"/>
      <c r="AT41" s="216"/>
      <c r="AU41" s="216"/>
      <c r="AV41" s="214">
        <f>COUNTIF('เวลาเรียน 3'!C41:BE41,"/")+COUNTIF(C41:AU41,"/")</f>
        <v>0</v>
      </c>
      <c r="AW41" s="214">
        <f>'เวลาเรียน 2'!AV41+'เวลเรียน 4'!AV41</f>
        <v>0</v>
      </c>
      <c r="AX41" s="257">
        <f>(AW41/AX4)*100</f>
        <v>0</v>
      </c>
    </row>
    <row r="42" spans="1:50" x14ac:dyDescent="0.2">
      <c r="A42" s="213">
        <v>37</v>
      </c>
      <c r="B42" s="52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68">
        <f>COUNTIF('เวลาเรียน 3'!C42:BE42,"/")+COUNTIF(C42:AU42,"/")</f>
        <v>0</v>
      </c>
      <c r="AW42" s="68">
        <f>'เวลาเรียน 2'!AV42+'เวลเรียน 4'!AV42</f>
        <v>0</v>
      </c>
      <c r="AX42" s="258">
        <f>(AW42/AX4)*100</f>
        <v>0</v>
      </c>
    </row>
    <row r="43" spans="1:50" x14ac:dyDescent="0.2">
      <c r="A43" s="213">
        <v>38</v>
      </c>
      <c r="B43" s="52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68">
        <f>COUNTIF('เวลาเรียน 3'!C43:BE43,"/")+COUNTIF(C43:AU43,"/")</f>
        <v>0</v>
      </c>
      <c r="AW43" s="68">
        <f>'เวลาเรียน 2'!AV43+'เวลเรียน 4'!AV43</f>
        <v>0</v>
      </c>
      <c r="AX43" s="258">
        <f>(AW43/AX4)*100</f>
        <v>0</v>
      </c>
    </row>
    <row r="44" spans="1:50" x14ac:dyDescent="0.2">
      <c r="A44" s="213">
        <v>39</v>
      </c>
      <c r="B44" s="52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68">
        <f>COUNTIF('เวลาเรียน 3'!C44:BE44,"/")+COUNTIF(C44:AU44,"/")</f>
        <v>0</v>
      </c>
      <c r="AW44" s="68">
        <f>'เวลาเรียน 2'!AV44+'เวลเรียน 4'!AV44</f>
        <v>0</v>
      </c>
      <c r="AX44" s="258">
        <f>(AW44/AX4)*100</f>
        <v>0</v>
      </c>
    </row>
    <row r="45" spans="1:50" ht="15.75" thickBot="1" x14ac:dyDescent="0.25">
      <c r="A45" s="215">
        <v>40</v>
      </c>
      <c r="B45" s="56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72">
        <f>COUNTIF('เวลาเรียน 3'!C45:BE45,"/")+COUNTIF(C45:AU45,"/")</f>
        <v>0</v>
      </c>
      <c r="AW45" s="72">
        <f>'เวลาเรียน 2'!AV45+'เวลเรียน 4'!AV45</f>
        <v>0</v>
      </c>
      <c r="AX45" s="259">
        <f>(AW45/AX4)*100</f>
        <v>0</v>
      </c>
    </row>
    <row r="46" spans="1:50" x14ac:dyDescent="0.2">
      <c r="A46" s="212">
        <v>41</v>
      </c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214">
        <f>COUNTIF('เวลาเรียน 3'!C46:BE46,"/")+COUNTIF(C46:AU46,"/")</f>
        <v>0</v>
      </c>
      <c r="AW46" s="214">
        <f>'เวลาเรียน 2'!AV46+'เวลเรียน 4'!AV46</f>
        <v>0</v>
      </c>
      <c r="AX46" s="257">
        <f>(AW46/AX4)*100</f>
        <v>0</v>
      </c>
    </row>
    <row r="47" spans="1:50" ht="15.75" thickBot="1" x14ac:dyDescent="0.25">
      <c r="A47" s="61">
        <v>42</v>
      </c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69">
        <f>COUNTIF('เวลาเรียน 3'!C47:BE47,"/")+COUNTIF(C47:AU47,"/")</f>
        <v>0</v>
      </c>
      <c r="AW47" s="69">
        <f>'เวลาเรียน 2'!AV47+'เวลเรียน 4'!AV47</f>
        <v>0</v>
      </c>
      <c r="AX47" s="74">
        <f>(AW47/AX4)*100</f>
        <v>0</v>
      </c>
    </row>
    <row r="48" spans="1:50" ht="21" x14ac:dyDescent="0.35">
      <c r="V48" s="408">
        <v>5</v>
      </c>
      <c r="W48" s="408"/>
    </row>
  </sheetData>
  <sheetProtection password="CC2F" sheet="1" objects="1" scenarios="1"/>
  <mergeCells count="24">
    <mergeCell ref="R3:V3"/>
    <mergeCell ref="W3:AA3"/>
    <mergeCell ref="AV2:AV3"/>
    <mergeCell ref="AX2:AX3"/>
    <mergeCell ref="AL3:AP3"/>
    <mergeCell ref="AQ3:AU3"/>
    <mergeCell ref="AW2:AW4"/>
    <mergeCell ref="AQ2:AU2"/>
    <mergeCell ref="V48:W48"/>
    <mergeCell ref="AB3:AF3"/>
    <mergeCell ref="AG3:AK3"/>
    <mergeCell ref="A1:AX1"/>
    <mergeCell ref="C2:G2"/>
    <mergeCell ref="H2:L2"/>
    <mergeCell ref="M2:Q2"/>
    <mergeCell ref="R2:V2"/>
    <mergeCell ref="W2:AA2"/>
    <mergeCell ref="AB2:AF2"/>
    <mergeCell ref="AG2:AK2"/>
    <mergeCell ref="AL2:AP2"/>
    <mergeCell ref="C3:G3"/>
    <mergeCell ref="H3:L3"/>
    <mergeCell ref="M3:Q3"/>
    <mergeCell ref="A2:A5"/>
  </mergeCells>
  <pageMargins left="0.70866141732283472" right="0.31496062992125984" top="0.74803149606299213" bottom="0.35433070866141736" header="0.31496062992125984" footer="0.31496062992125984"/>
  <pageSetup paperSize="9" orientation="portrait" horizontalDpi="0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2:B38"/>
  <sheetViews>
    <sheetView view="pageBreakPreview" topLeftCell="A2" zoomScaleNormal="100" zoomScaleSheetLayoutView="100" workbookViewId="0">
      <selection activeCell="B4" sqref="B4"/>
    </sheetView>
  </sheetViews>
  <sheetFormatPr defaultRowHeight="18.75" x14ac:dyDescent="0.3"/>
  <cols>
    <col min="1" max="1" width="9" style="187"/>
    <col min="2" max="2" width="70.75" style="179" customWidth="1"/>
    <col min="3" max="16384" width="9" style="179"/>
  </cols>
  <sheetData>
    <row r="2" spans="1:2" s="164" customFormat="1" ht="21" x14ac:dyDescent="0.35">
      <c r="A2" s="210" t="s">
        <v>175</v>
      </c>
      <c r="B2" s="166" t="s">
        <v>198</v>
      </c>
    </row>
    <row r="3" spans="1:2" x14ac:dyDescent="0.3">
      <c r="A3" s="194"/>
      <c r="B3" s="195"/>
    </row>
    <row r="4" spans="1:2" x14ac:dyDescent="0.3">
      <c r="A4" s="196"/>
      <c r="B4" s="197"/>
    </row>
    <row r="5" spans="1:2" x14ac:dyDescent="0.3">
      <c r="A5" s="196"/>
      <c r="B5" s="197"/>
    </row>
    <row r="6" spans="1:2" x14ac:dyDescent="0.3">
      <c r="A6" s="196"/>
      <c r="B6" s="197"/>
    </row>
    <row r="7" spans="1:2" x14ac:dyDescent="0.3">
      <c r="A7" s="196"/>
      <c r="B7" s="197"/>
    </row>
    <row r="8" spans="1:2" x14ac:dyDescent="0.3">
      <c r="A8" s="196"/>
      <c r="B8" s="197"/>
    </row>
    <row r="9" spans="1:2" x14ac:dyDescent="0.3">
      <c r="A9" s="196"/>
      <c r="B9" s="197"/>
    </row>
    <row r="10" spans="1:2" x14ac:dyDescent="0.3">
      <c r="A10" s="196"/>
      <c r="B10" s="197"/>
    </row>
    <row r="11" spans="1:2" x14ac:dyDescent="0.3">
      <c r="A11" s="196"/>
      <c r="B11" s="197"/>
    </row>
    <row r="12" spans="1:2" x14ac:dyDescent="0.3">
      <c r="A12" s="196"/>
      <c r="B12" s="197"/>
    </row>
    <row r="13" spans="1:2" x14ac:dyDescent="0.3">
      <c r="A13" s="196"/>
      <c r="B13" s="197"/>
    </row>
    <row r="14" spans="1:2" x14ac:dyDescent="0.3">
      <c r="A14" s="196"/>
      <c r="B14" s="197"/>
    </row>
    <row r="15" spans="1:2" x14ac:dyDescent="0.3">
      <c r="A15" s="196"/>
      <c r="B15" s="197"/>
    </row>
    <row r="16" spans="1:2" x14ac:dyDescent="0.3">
      <c r="A16" s="196"/>
      <c r="B16" s="197"/>
    </row>
    <row r="17" spans="1:2" x14ac:dyDescent="0.3">
      <c r="A17" s="196"/>
      <c r="B17" s="197"/>
    </row>
    <row r="18" spans="1:2" x14ac:dyDescent="0.3">
      <c r="A18" s="196"/>
      <c r="B18" s="197"/>
    </row>
    <row r="19" spans="1:2" x14ac:dyDescent="0.3">
      <c r="A19" s="196"/>
      <c r="B19" s="197"/>
    </row>
    <row r="20" spans="1:2" x14ac:dyDescent="0.3">
      <c r="A20" s="194"/>
      <c r="B20" s="195"/>
    </row>
    <row r="21" spans="1:2" x14ac:dyDescent="0.3">
      <c r="A21" s="196"/>
      <c r="B21" s="197"/>
    </row>
    <row r="22" spans="1:2" x14ac:dyDescent="0.3">
      <c r="A22" s="196"/>
      <c r="B22" s="197"/>
    </row>
    <row r="23" spans="1:2" x14ac:dyDescent="0.3">
      <c r="A23" s="196"/>
      <c r="B23" s="197"/>
    </row>
    <row r="24" spans="1:2" x14ac:dyDescent="0.3">
      <c r="A24" s="196"/>
      <c r="B24" s="197"/>
    </row>
    <row r="25" spans="1:2" x14ac:dyDescent="0.3">
      <c r="A25" s="196"/>
      <c r="B25" s="197"/>
    </row>
    <row r="26" spans="1:2" x14ac:dyDescent="0.3">
      <c r="A26" s="196"/>
      <c r="B26" s="197"/>
    </row>
    <row r="27" spans="1:2" x14ac:dyDescent="0.3">
      <c r="A27" s="196"/>
      <c r="B27" s="197"/>
    </row>
    <row r="28" spans="1:2" x14ac:dyDescent="0.3">
      <c r="A28" s="196"/>
      <c r="B28" s="197"/>
    </row>
    <row r="29" spans="1:2" x14ac:dyDescent="0.3">
      <c r="A29" s="196"/>
      <c r="B29" s="197"/>
    </row>
    <row r="30" spans="1:2" x14ac:dyDescent="0.3">
      <c r="A30" s="196"/>
      <c r="B30" s="197"/>
    </row>
    <row r="31" spans="1:2" x14ac:dyDescent="0.3">
      <c r="A31" s="196"/>
      <c r="B31" s="197"/>
    </row>
    <row r="32" spans="1:2" x14ac:dyDescent="0.3">
      <c r="A32" s="196"/>
      <c r="B32" s="197"/>
    </row>
    <row r="33" spans="1:2" x14ac:dyDescent="0.3">
      <c r="A33" s="196"/>
      <c r="B33" s="197"/>
    </row>
    <row r="34" spans="1:2" x14ac:dyDescent="0.3">
      <c r="A34" s="196"/>
      <c r="B34" s="197"/>
    </row>
    <row r="35" spans="1:2" x14ac:dyDescent="0.3">
      <c r="A35" s="196"/>
      <c r="B35" s="197"/>
    </row>
    <row r="36" spans="1:2" x14ac:dyDescent="0.3">
      <c r="A36" s="196"/>
      <c r="B36" s="197"/>
    </row>
    <row r="37" spans="1:2" x14ac:dyDescent="0.3">
      <c r="A37" s="198"/>
      <c r="B37" s="199"/>
    </row>
    <row r="38" spans="1:2" x14ac:dyDescent="0.3">
      <c r="B38" s="187">
        <v>43</v>
      </c>
    </row>
  </sheetData>
  <sheetProtection password="CC2F" sheet="1" objects="1" scenarios="1"/>
  <pageMargins left="0.7" right="0.7" top="0.75" bottom="0.75" header="0.3" footer="0.3"/>
  <pageSetup paperSize="9" orientation="portrait" horizontalDpi="0" verticalDpi="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</sheetPr>
  <dimension ref="A1:L40"/>
  <sheetViews>
    <sheetView view="pageBreakPreview" topLeftCell="A2" zoomScaleNormal="100" zoomScaleSheetLayoutView="100" workbookViewId="0">
      <selection activeCell="B2" sqref="B2:F3"/>
    </sheetView>
  </sheetViews>
  <sheetFormatPr defaultRowHeight="18.75" x14ac:dyDescent="0.3"/>
  <cols>
    <col min="1" max="1" width="13.875" style="179" customWidth="1"/>
    <col min="2" max="5" width="11.875" style="179" customWidth="1"/>
    <col min="6" max="6" width="23.375" style="179" customWidth="1"/>
    <col min="7" max="16384" width="9" style="179"/>
  </cols>
  <sheetData>
    <row r="1" spans="1:12" ht="21" x14ac:dyDescent="0.35">
      <c r="A1" s="450"/>
      <c r="B1" s="450"/>
      <c r="C1" s="450"/>
      <c r="D1" s="450"/>
      <c r="E1" s="450"/>
      <c r="F1" s="450"/>
      <c r="G1" s="167"/>
      <c r="H1" s="167"/>
      <c r="I1" s="167"/>
      <c r="J1" s="167"/>
      <c r="K1" s="167"/>
      <c r="L1" s="167"/>
    </row>
    <row r="2" spans="1:12" x14ac:dyDescent="0.3">
      <c r="A2" s="463" t="s">
        <v>175</v>
      </c>
      <c r="B2" s="463" t="s">
        <v>198</v>
      </c>
      <c r="C2" s="463"/>
      <c r="D2" s="463"/>
      <c r="E2" s="463"/>
      <c r="F2" s="463"/>
    </row>
    <row r="3" spans="1:12" x14ac:dyDescent="0.3">
      <c r="A3" s="463"/>
      <c r="B3" s="463"/>
      <c r="C3" s="463"/>
      <c r="D3" s="463"/>
      <c r="E3" s="463"/>
      <c r="F3" s="463"/>
    </row>
    <row r="4" spans="1:12" x14ac:dyDescent="0.3">
      <c r="A4" s="200"/>
      <c r="B4" s="464" t="s">
        <v>176</v>
      </c>
      <c r="C4" s="465"/>
      <c r="D4" s="465"/>
      <c r="E4" s="465"/>
      <c r="F4" s="466"/>
    </row>
    <row r="5" spans="1:12" x14ac:dyDescent="0.3">
      <c r="A5" s="201"/>
      <c r="B5" s="460"/>
      <c r="C5" s="461"/>
      <c r="D5" s="461"/>
      <c r="E5" s="461"/>
      <c r="F5" s="462"/>
    </row>
    <row r="6" spans="1:12" x14ac:dyDescent="0.3">
      <c r="A6" s="201"/>
      <c r="B6" s="460"/>
      <c r="C6" s="461"/>
      <c r="D6" s="461"/>
      <c r="E6" s="461"/>
      <c r="F6" s="462"/>
    </row>
    <row r="7" spans="1:12" x14ac:dyDescent="0.3">
      <c r="A7" s="201"/>
      <c r="B7" s="460"/>
      <c r="C7" s="461"/>
      <c r="D7" s="461"/>
      <c r="E7" s="461"/>
      <c r="F7" s="462"/>
    </row>
    <row r="8" spans="1:12" x14ac:dyDescent="0.3">
      <c r="A8" s="201"/>
      <c r="B8" s="460"/>
      <c r="C8" s="461"/>
      <c r="D8" s="461"/>
      <c r="E8" s="461"/>
      <c r="F8" s="462"/>
    </row>
    <row r="9" spans="1:12" x14ac:dyDescent="0.3">
      <c r="A9" s="201"/>
      <c r="B9" s="202"/>
      <c r="C9" s="203"/>
      <c r="D9" s="203"/>
      <c r="E9" s="203"/>
      <c r="F9" s="204"/>
    </row>
    <row r="10" spans="1:12" x14ac:dyDescent="0.3">
      <c r="A10" s="201"/>
      <c r="B10" s="202"/>
      <c r="C10" s="203"/>
      <c r="D10" s="203"/>
      <c r="E10" s="203"/>
      <c r="F10" s="204"/>
    </row>
    <row r="11" spans="1:12" x14ac:dyDescent="0.3">
      <c r="A11" s="201"/>
      <c r="B11" s="202"/>
      <c r="C11" s="203"/>
      <c r="D11" s="203"/>
      <c r="E11" s="203"/>
      <c r="F11" s="204"/>
    </row>
    <row r="12" spans="1:12" x14ac:dyDescent="0.3">
      <c r="A12" s="201"/>
      <c r="B12" s="202"/>
      <c r="C12" s="203"/>
      <c r="D12" s="203"/>
      <c r="E12" s="203"/>
      <c r="F12" s="204"/>
    </row>
    <row r="13" spans="1:12" x14ac:dyDescent="0.3">
      <c r="A13" s="201"/>
      <c r="B13" s="460"/>
      <c r="C13" s="461"/>
      <c r="D13" s="461"/>
      <c r="E13" s="461"/>
      <c r="F13" s="462"/>
    </row>
    <row r="14" spans="1:12" x14ac:dyDescent="0.3">
      <c r="A14" s="201"/>
      <c r="B14" s="460"/>
      <c r="C14" s="461"/>
      <c r="D14" s="461"/>
      <c r="E14" s="461"/>
      <c r="F14" s="462"/>
    </row>
    <row r="15" spans="1:12" x14ac:dyDescent="0.3">
      <c r="A15" s="201"/>
      <c r="B15" s="460"/>
      <c r="C15" s="461"/>
      <c r="D15" s="461"/>
      <c r="E15" s="461"/>
      <c r="F15" s="462"/>
    </row>
    <row r="16" spans="1:12" x14ac:dyDescent="0.3">
      <c r="A16" s="201"/>
      <c r="B16" s="202"/>
      <c r="C16" s="203"/>
      <c r="D16" s="203"/>
      <c r="E16" s="203"/>
      <c r="F16" s="204"/>
    </row>
    <row r="17" spans="1:6" x14ac:dyDescent="0.3">
      <c r="A17" s="201"/>
      <c r="B17" s="202"/>
      <c r="C17" s="203"/>
      <c r="D17" s="203"/>
      <c r="E17" s="203"/>
      <c r="F17" s="204"/>
    </row>
    <row r="18" spans="1:6" x14ac:dyDescent="0.3">
      <c r="A18" s="201"/>
      <c r="B18" s="460"/>
      <c r="C18" s="461"/>
      <c r="D18" s="461"/>
      <c r="E18" s="461"/>
      <c r="F18" s="462"/>
    </row>
    <row r="19" spans="1:6" x14ac:dyDescent="0.3">
      <c r="A19" s="201"/>
      <c r="B19" s="460"/>
      <c r="C19" s="461"/>
      <c r="D19" s="461"/>
      <c r="E19" s="461"/>
      <c r="F19" s="462"/>
    </row>
    <row r="20" spans="1:6" x14ac:dyDescent="0.3">
      <c r="A20" s="201"/>
      <c r="B20" s="202"/>
      <c r="C20" s="203"/>
      <c r="D20" s="203"/>
      <c r="E20" s="203"/>
      <c r="F20" s="204"/>
    </row>
    <row r="21" spans="1:6" x14ac:dyDescent="0.3">
      <c r="A21" s="201"/>
      <c r="B21" s="460"/>
      <c r="C21" s="461"/>
      <c r="D21" s="461"/>
      <c r="E21" s="461"/>
      <c r="F21" s="462"/>
    </row>
    <row r="22" spans="1:6" x14ac:dyDescent="0.3">
      <c r="A22" s="205"/>
      <c r="B22" s="468"/>
      <c r="C22" s="469"/>
      <c r="D22" s="469"/>
      <c r="E22" s="469"/>
      <c r="F22" s="470"/>
    </row>
    <row r="24" spans="1:6" ht="21" x14ac:dyDescent="0.35">
      <c r="A24" s="467" t="s">
        <v>194</v>
      </c>
      <c r="B24" s="467"/>
      <c r="C24" s="467"/>
      <c r="D24" s="467"/>
      <c r="E24" s="467"/>
      <c r="F24" s="467"/>
    </row>
    <row r="25" spans="1:6" ht="21" x14ac:dyDescent="0.35">
      <c r="A25" s="467" t="s">
        <v>193</v>
      </c>
      <c r="B25" s="467"/>
      <c r="C25" s="467"/>
      <c r="D25" s="467"/>
      <c r="E25" s="467"/>
      <c r="F25" s="467"/>
    </row>
    <row r="26" spans="1:6" ht="21" x14ac:dyDescent="0.35">
      <c r="A26" s="164"/>
      <c r="B26" s="164"/>
      <c r="C26" s="164"/>
      <c r="D26" s="164"/>
      <c r="E26" s="164"/>
      <c r="F26" s="164"/>
    </row>
    <row r="27" spans="1:6" ht="21" x14ac:dyDescent="0.35">
      <c r="A27" s="467" t="s">
        <v>177</v>
      </c>
      <c r="B27" s="467"/>
      <c r="C27" s="467"/>
      <c r="D27" s="467"/>
      <c r="E27" s="467"/>
      <c r="F27" s="467"/>
    </row>
    <row r="28" spans="1:6" ht="21" x14ac:dyDescent="0.35">
      <c r="A28" s="467" t="s">
        <v>178</v>
      </c>
      <c r="B28" s="467"/>
      <c r="C28" s="467"/>
      <c r="D28" s="467"/>
      <c r="E28" s="467"/>
      <c r="F28" s="467"/>
    </row>
    <row r="30" spans="1:6" ht="23.25" x14ac:dyDescent="0.35">
      <c r="A30" s="471" t="s">
        <v>179</v>
      </c>
      <c r="B30" s="471"/>
      <c r="C30" s="471"/>
      <c r="D30" s="471"/>
      <c r="E30" s="471"/>
      <c r="F30" s="471"/>
    </row>
    <row r="31" spans="1:6" ht="23.25" x14ac:dyDescent="0.35">
      <c r="A31" s="206"/>
      <c r="B31" s="206"/>
      <c r="C31" s="206"/>
      <c r="D31" s="206"/>
      <c r="E31" s="206"/>
      <c r="F31" s="206"/>
    </row>
    <row r="32" spans="1:6" x14ac:dyDescent="0.3">
      <c r="A32" s="472" t="s">
        <v>180</v>
      </c>
      <c r="B32" s="473" t="s">
        <v>181</v>
      </c>
      <c r="C32" s="474"/>
      <c r="D32" s="474"/>
      <c r="E32" s="475"/>
      <c r="F32" s="472" t="s">
        <v>182</v>
      </c>
    </row>
    <row r="33" spans="1:6" x14ac:dyDescent="0.3">
      <c r="A33" s="472"/>
      <c r="B33" s="193" t="s">
        <v>183</v>
      </c>
      <c r="C33" s="193" t="s">
        <v>52</v>
      </c>
      <c r="D33" s="193" t="s">
        <v>184</v>
      </c>
      <c r="E33" s="193" t="s">
        <v>192</v>
      </c>
      <c r="F33" s="472"/>
    </row>
    <row r="34" spans="1:6" x14ac:dyDescent="0.3">
      <c r="A34" s="207" t="s">
        <v>45</v>
      </c>
      <c r="B34" s="189"/>
      <c r="C34" s="178"/>
      <c r="D34" s="178"/>
      <c r="E34" s="178"/>
      <c r="F34" s="208">
        <f>SUM(B34:E34)/2</f>
        <v>0</v>
      </c>
    </row>
    <row r="35" spans="1:6" ht="37.5" x14ac:dyDescent="0.3">
      <c r="A35" s="207" t="s">
        <v>185</v>
      </c>
      <c r="B35" s="189"/>
      <c r="C35" s="178"/>
      <c r="D35" s="178"/>
      <c r="E35" s="178"/>
      <c r="F35" s="208">
        <f>SUM(B35:E35)/2</f>
        <v>0</v>
      </c>
    </row>
    <row r="36" spans="1:6" ht="37.5" x14ac:dyDescent="0.3">
      <c r="A36" s="207" t="s">
        <v>186</v>
      </c>
      <c r="B36" s="189"/>
      <c r="C36" s="178"/>
      <c r="D36" s="178"/>
      <c r="E36" s="178"/>
      <c r="F36" s="208">
        <f>SUM(B36:E36)/2</f>
        <v>0</v>
      </c>
    </row>
    <row r="38" spans="1:6" x14ac:dyDescent="0.3">
      <c r="A38" s="209" t="s">
        <v>187</v>
      </c>
      <c r="B38" s="209"/>
      <c r="C38" s="209"/>
      <c r="D38" s="209" t="s">
        <v>188</v>
      </c>
      <c r="E38" s="209"/>
      <c r="F38" s="209"/>
    </row>
    <row r="39" spans="1:6" x14ac:dyDescent="0.3">
      <c r="A39" s="209" t="s">
        <v>189</v>
      </c>
      <c r="B39" s="209"/>
      <c r="C39" s="209"/>
      <c r="D39" s="209" t="s">
        <v>190</v>
      </c>
      <c r="E39" s="209"/>
      <c r="F39" s="209"/>
    </row>
    <row r="40" spans="1:6" x14ac:dyDescent="0.3">
      <c r="C40" s="179">
        <v>44</v>
      </c>
    </row>
  </sheetData>
  <sheetProtection password="CC2F" sheet="1" objects="1" scenarios="1"/>
  <mergeCells count="23">
    <mergeCell ref="A28:F28"/>
    <mergeCell ref="A30:F30"/>
    <mergeCell ref="A32:A33"/>
    <mergeCell ref="B32:E32"/>
    <mergeCell ref="F32:F33"/>
    <mergeCell ref="A27:F27"/>
    <mergeCell ref="B7:F7"/>
    <mergeCell ref="B8:F8"/>
    <mergeCell ref="B13:F13"/>
    <mergeCell ref="B14:F14"/>
    <mergeCell ref="B15:F15"/>
    <mergeCell ref="B18:F18"/>
    <mergeCell ref="B19:F19"/>
    <mergeCell ref="B21:F21"/>
    <mergeCell ref="B22:F22"/>
    <mergeCell ref="A24:F24"/>
    <mergeCell ref="A25:F25"/>
    <mergeCell ref="B6:F6"/>
    <mergeCell ref="A1:F1"/>
    <mergeCell ref="A2:A3"/>
    <mergeCell ref="B2:F3"/>
    <mergeCell ref="B4:F4"/>
    <mergeCell ref="B5:F5"/>
  </mergeCells>
  <pageMargins left="0.51181102362204722" right="0.11811023622047245" top="0.35433070866141736" bottom="0.15748031496062992" header="0.31496062992125984" footer="0.31496062992125984"/>
  <pageSetup paperSize="9" orientation="portrait" horizontalDpi="0" verticalDpi="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B38"/>
  <sheetViews>
    <sheetView view="pageBreakPreview" topLeftCell="A2" zoomScaleNormal="100" zoomScaleSheetLayoutView="100" workbookViewId="0">
      <selection activeCell="A2" sqref="A2:XFD2"/>
    </sheetView>
  </sheetViews>
  <sheetFormatPr defaultRowHeight="18.75" x14ac:dyDescent="0.3"/>
  <cols>
    <col min="1" max="1" width="9" style="187"/>
    <col min="2" max="2" width="70.75" style="179" customWidth="1"/>
    <col min="3" max="16384" width="9" style="179"/>
  </cols>
  <sheetData>
    <row r="2" spans="1:2" s="164" customFormat="1" ht="21" x14ac:dyDescent="0.35">
      <c r="A2" s="210" t="s">
        <v>175</v>
      </c>
      <c r="B2" s="166" t="s">
        <v>199</v>
      </c>
    </row>
    <row r="3" spans="1:2" x14ac:dyDescent="0.3">
      <c r="A3" s="194"/>
      <c r="B3" s="195"/>
    </row>
    <row r="4" spans="1:2" x14ac:dyDescent="0.3">
      <c r="A4" s="196"/>
      <c r="B4" s="197"/>
    </row>
    <row r="5" spans="1:2" x14ac:dyDescent="0.3">
      <c r="A5" s="196"/>
      <c r="B5" s="197"/>
    </row>
    <row r="6" spans="1:2" x14ac:dyDescent="0.3">
      <c r="A6" s="196"/>
      <c r="B6" s="197"/>
    </row>
    <row r="7" spans="1:2" x14ac:dyDescent="0.3">
      <c r="A7" s="196"/>
      <c r="B7" s="197"/>
    </row>
    <row r="8" spans="1:2" x14ac:dyDescent="0.3">
      <c r="A8" s="196"/>
      <c r="B8" s="197"/>
    </row>
    <row r="9" spans="1:2" x14ac:dyDescent="0.3">
      <c r="A9" s="196"/>
      <c r="B9" s="197"/>
    </row>
    <row r="10" spans="1:2" x14ac:dyDescent="0.3">
      <c r="A10" s="196"/>
      <c r="B10" s="197"/>
    </row>
    <row r="11" spans="1:2" x14ac:dyDescent="0.3">
      <c r="A11" s="196"/>
      <c r="B11" s="197"/>
    </row>
    <row r="12" spans="1:2" x14ac:dyDescent="0.3">
      <c r="A12" s="196"/>
      <c r="B12" s="197"/>
    </row>
    <row r="13" spans="1:2" x14ac:dyDescent="0.3">
      <c r="A13" s="196"/>
      <c r="B13" s="197"/>
    </row>
    <row r="14" spans="1:2" x14ac:dyDescent="0.3">
      <c r="A14" s="196"/>
      <c r="B14" s="197"/>
    </row>
    <row r="15" spans="1:2" x14ac:dyDescent="0.3">
      <c r="A15" s="196"/>
      <c r="B15" s="197"/>
    </row>
    <row r="16" spans="1:2" x14ac:dyDescent="0.3">
      <c r="A16" s="196"/>
      <c r="B16" s="197"/>
    </row>
    <row r="17" spans="1:2" x14ac:dyDescent="0.3">
      <c r="A17" s="196"/>
      <c r="B17" s="197"/>
    </row>
    <row r="18" spans="1:2" x14ac:dyDescent="0.3">
      <c r="A18" s="196"/>
      <c r="B18" s="197"/>
    </row>
    <row r="19" spans="1:2" x14ac:dyDescent="0.3">
      <c r="A19" s="196"/>
      <c r="B19" s="197"/>
    </row>
    <row r="20" spans="1:2" x14ac:dyDescent="0.3">
      <c r="A20" s="194"/>
      <c r="B20" s="195"/>
    </row>
    <row r="21" spans="1:2" x14ac:dyDescent="0.3">
      <c r="A21" s="196"/>
      <c r="B21" s="197"/>
    </row>
    <row r="22" spans="1:2" x14ac:dyDescent="0.3">
      <c r="A22" s="196"/>
      <c r="B22" s="197"/>
    </row>
    <row r="23" spans="1:2" x14ac:dyDescent="0.3">
      <c r="A23" s="196"/>
      <c r="B23" s="197"/>
    </row>
    <row r="24" spans="1:2" x14ac:dyDescent="0.3">
      <c r="A24" s="196"/>
      <c r="B24" s="197"/>
    </row>
    <row r="25" spans="1:2" x14ac:dyDescent="0.3">
      <c r="A25" s="196"/>
      <c r="B25" s="197"/>
    </row>
    <row r="26" spans="1:2" x14ac:dyDescent="0.3">
      <c r="A26" s="196"/>
      <c r="B26" s="197"/>
    </row>
    <row r="27" spans="1:2" x14ac:dyDescent="0.3">
      <c r="A27" s="196"/>
      <c r="B27" s="197"/>
    </row>
    <row r="28" spans="1:2" x14ac:dyDescent="0.3">
      <c r="A28" s="196"/>
      <c r="B28" s="197"/>
    </row>
    <row r="29" spans="1:2" x14ac:dyDescent="0.3">
      <c r="A29" s="196"/>
      <c r="B29" s="197"/>
    </row>
    <row r="30" spans="1:2" x14ac:dyDescent="0.3">
      <c r="A30" s="196"/>
      <c r="B30" s="197"/>
    </row>
    <row r="31" spans="1:2" x14ac:dyDescent="0.3">
      <c r="A31" s="196"/>
      <c r="B31" s="197"/>
    </row>
    <row r="32" spans="1:2" x14ac:dyDescent="0.3">
      <c r="A32" s="196"/>
      <c r="B32" s="197"/>
    </row>
    <row r="33" spans="1:2" x14ac:dyDescent="0.3">
      <c r="A33" s="196"/>
      <c r="B33" s="197"/>
    </row>
    <row r="34" spans="1:2" x14ac:dyDescent="0.3">
      <c r="A34" s="196"/>
      <c r="B34" s="197"/>
    </row>
    <row r="35" spans="1:2" x14ac:dyDescent="0.3">
      <c r="A35" s="196"/>
      <c r="B35" s="197"/>
    </row>
    <row r="36" spans="1:2" x14ac:dyDescent="0.3">
      <c r="A36" s="196"/>
      <c r="B36" s="197"/>
    </row>
    <row r="37" spans="1:2" x14ac:dyDescent="0.3">
      <c r="A37" s="198"/>
      <c r="B37" s="199"/>
    </row>
    <row r="38" spans="1:2" x14ac:dyDescent="0.3">
      <c r="B38" s="187">
        <v>43</v>
      </c>
    </row>
  </sheetData>
  <sheetProtection password="CC2F" sheet="1" objects="1" scenarios="1"/>
  <pageMargins left="0.7" right="0.7" top="0.75" bottom="0.75" header="0.3" footer="0.3"/>
  <pageSetup paperSize="9" orientation="portrait" horizontalDpi="0" verticalDpi="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L40"/>
  <sheetViews>
    <sheetView view="pageBreakPreview" topLeftCell="A2" zoomScaleNormal="100" zoomScaleSheetLayoutView="100" workbookViewId="0">
      <selection activeCell="P33" sqref="P33"/>
    </sheetView>
  </sheetViews>
  <sheetFormatPr defaultRowHeight="18.75" x14ac:dyDescent="0.3"/>
  <cols>
    <col min="1" max="1" width="13.875" style="179" customWidth="1"/>
    <col min="2" max="5" width="11.875" style="179" customWidth="1"/>
    <col min="6" max="6" width="22.75" style="179" customWidth="1"/>
    <col min="7" max="16384" width="9" style="179"/>
  </cols>
  <sheetData>
    <row r="1" spans="1:12" ht="21" x14ac:dyDescent="0.35">
      <c r="A1" s="450"/>
      <c r="B1" s="450"/>
      <c r="C1" s="450"/>
      <c r="D1" s="450"/>
      <c r="E1" s="450"/>
      <c r="F1" s="450"/>
      <c r="G1" s="167"/>
      <c r="H1" s="167"/>
      <c r="I1" s="167"/>
      <c r="J1" s="167"/>
      <c r="K1" s="167"/>
      <c r="L1" s="167"/>
    </row>
    <row r="2" spans="1:12" x14ac:dyDescent="0.3">
      <c r="A2" s="463" t="s">
        <v>175</v>
      </c>
      <c r="B2" s="463" t="s">
        <v>199</v>
      </c>
      <c r="C2" s="463"/>
      <c r="D2" s="463"/>
      <c r="E2" s="463"/>
      <c r="F2" s="463"/>
    </row>
    <row r="3" spans="1:12" x14ac:dyDescent="0.3">
      <c r="A3" s="463"/>
      <c r="B3" s="463"/>
      <c r="C3" s="463"/>
      <c r="D3" s="463"/>
      <c r="E3" s="463"/>
      <c r="F3" s="463"/>
    </row>
    <row r="4" spans="1:12" x14ac:dyDescent="0.3">
      <c r="A4" s="200"/>
      <c r="B4" s="464" t="s">
        <v>176</v>
      </c>
      <c r="C4" s="465"/>
      <c r="D4" s="465"/>
      <c r="E4" s="465"/>
      <c r="F4" s="466"/>
    </row>
    <row r="5" spans="1:12" x14ac:dyDescent="0.3">
      <c r="A5" s="201"/>
      <c r="B5" s="460"/>
      <c r="C5" s="461"/>
      <c r="D5" s="461"/>
      <c r="E5" s="461"/>
      <c r="F5" s="462"/>
    </row>
    <row r="6" spans="1:12" x14ac:dyDescent="0.3">
      <c r="A6" s="201"/>
      <c r="B6" s="460"/>
      <c r="C6" s="461"/>
      <c r="D6" s="461"/>
      <c r="E6" s="461"/>
      <c r="F6" s="462"/>
    </row>
    <row r="7" spans="1:12" x14ac:dyDescent="0.3">
      <c r="A7" s="201"/>
      <c r="B7" s="460"/>
      <c r="C7" s="461"/>
      <c r="D7" s="461"/>
      <c r="E7" s="461"/>
      <c r="F7" s="462"/>
    </row>
    <row r="8" spans="1:12" x14ac:dyDescent="0.3">
      <c r="A8" s="201"/>
      <c r="B8" s="460"/>
      <c r="C8" s="461"/>
      <c r="D8" s="461"/>
      <c r="E8" s="461"/>
      <c r="F8" s="462"/>
    </row>
    <row r="9" spans="1:12" x14ac:dyDescent="0.3">
      <c r="A9" s="201"/>
      <c r="B9" s="202"/>
      <c r="C9" s="203"/>
      <c r="D9" s="203"/>
      <c r="E9" s="203"/>
      <c r="F9" s="204"/>
    </row>
    <row r="10" spans="1:12" x14ac:dyDescent="0.3">
      <c r="A10" s="201"/>
      <c r="B10" s="202"/>
      <c r="C10" s="203"/>
      <c r="D10" s="203"/>
      <c r="E10" s="203"/>
      <c r="F10" s="204"/>
    </row>
    <row r="11" spans="1:12" x14ac:dyDescent="0.3">
      <c r="A11" s="201"/>
      <c r="B11" s="202"/>
      <c r="C11" s="203"/>
      <c r="D11" s="203"/>
      <c r="E11" s="203"/>
      <c r="F11" s="204"/>
    </row>
    <row r="12" spans="1:12" x14ac:dyDescent="0.3">
      <c r="A12" s="201"/>
      <c r="B12" s="202"/>
      <c r="C12" s="203"/>
      <c r="D12" s="203"/>
      <c r="E12" s="203"/>
      <c r="F12" s="204"/>
    </row>
    <row r="13" spans="1:12" x14ac:dyDescent="0.3">
      <c r="A13" s="201"/>
      <c r="B13" s="460"/>
      <c r="C13" s="461"/>
      <c r="D13" s="461"/>
      <c r="E13" s="461"/>
      <c r="F13" s="462"/>
    </row>
    <row r="14" spans="1:12" x14ac:dyDescent="0.3">
      <c r="A14" s="201"/>
      <c r="B14" s="460"/>
      <c r="C14" s="461"/>
      <c r="D14" s="461"/>
      <c r="E14" s="461"/>
      <c r="F14" s="462"/>
    </row>
    <row r="15" spans="1:12" x14ac:dyDescent="0.3">
      <c r="A15" s="201"/>
      <c r="B15" s="460"/>
      <c r="C15" s="461"/>
      <c r="D15" s="461"/>
      <c r="E15" s="461"/>
      <c r="F15" s="462"/>
    </row>
    <row r="16" spans="1:12" x14ac:dyDescent="0.3">
      <c r="A16" s="201"/>
      <c r="B16" s="202"/>
      <c r="C16" s="203"/>
      <c r="D16" s="203"/>
      <c r="E16" s="203"/>
      <c r="F16" s="204"/>
    </row>
    <row r="17" spans="1:6" x14ac:dyDescent="0.3">
      <c r="A17" s="201"/>
      <c r="B17" s="202"/>
      <c r="C17" s="203"/>
      <c r="D17" s="203"/>
      <c r="E17" s="203"/>
      <c r="F17" s="204"/>
    </row>
    <row r="18" spans="1:6" x14ac:dyDescent="0.3">
      <c r="A18" s="201"/>
      <c r="B18" s="460"/>
      <c r="C18" s="461"/>
      <c r="D18" s="461"/>
      <c r="E18" s="461"/>
      <c r="F18" s="462"/>
    </row>
    <row r="19" spans="1:6" x14ac:dyDescent="0.3">
      <c r="A19" s="201"/>
      <c r="B19" s="460"/>
      <c r="C19" s="461"/>
      <c r="D19" s="461"/>
      <c r="E19" s="461"/>
      <c r="F19" s="462"/>
    </row>
    <row r="20" spans="1:6" x14ac:dyDescent="0.3">
      <c r="A20" s="201"/>
      <c r="B20" s="202"/>
      <c r="C20" s="203"/>
      <c r="D20" s="203"/>
      <c r="E20" s="203"/>
      <c r="F20" s="204"/>
    </row>
    <row r="21" spans="1:6" x14ac:dyDescent="0.3">
      <c r="A21" s="201"/>
      <c r="B21" s="460"/>
      <c r="C21" s="461"/>
      <c r="D21" s="461"/>
      <c r="E21" s="461"/>
      <c r="F21" s="462"/>
    </row>
    <row r="22" spans="1:6" x14ac:dyDescent="0.3">
      <c r="A22" s="205"/>
      <c r="B22" s="468"/>
      <c r="C22" s="469"/>
      <c r="D22" s="469"/>
      <c r="E22" s="469"/>
      <c r="F22" s="470"/>
    </row>
    <row r="24" spans="1:6" ht="21" x14ac:dyDescent="0.35">
      <c r="A24" s="467" t="s">
        <v>194</v>
      </c>
      <c r="B24" s="467"/>
      <c r="C24" s="467"/>
      <c r="D24" s="467"/>
      <c r="E24" s="467"/>
      <c r="F24" s="467"/>
    </row>
    <row r="25" spans="1:6" ht="21" x14ac:dyDescent="0.35">
      <c r="A25" s="467" t="s">
        <v>193</v>
      </c>
      <c r="B25" s="467"/>
      <c r="C25" s="467"/>
      <c r="D25" s="467"/>
      <c r="E25" s="467"/>
      <c r="F25" s="467"/>
    </row>
    <row r="26" spans="1:6" ht="21" x14ac:dyDescent="0.35">
      <c r="A26" s="164"/>
      <c r="B26" s="164"/>
      <c r="C26" s="164"/>
      <c r="D26" s="164"/>
      <c r="E26" s="164"/>
      <c r="F26" s="164"/>
    </row>
    <row r="27" spans="1:6" ht="21" x14ac:dyDescent="0.35">
      <c r="A27" s="467" t="s">
        <v>177</v>
      </c>
      <c r="B27" s="467"/>
      <c r="C27" s="467"/>
      <c r="D27" s="467"/>
      <c r="E27" s="467"/>
      <c r="F27" s="467"/>
    </row>
    <row r="28" spans="1:6" ht="21" x14ac:dyDescent="0.35">
      <c r="A28" s="467" t="s">
        <v>178</v>
      </c>
      <c r="B28" s="467"/>
      <c r="C28" s="467"/>
      <c r="D28" s="467"/>
      <c r="E28" s="467"/>
      <c r="F28" s="467"/>
    </row>
    <row r="30" spans="1:6" ht="23.25" x14ac:dyDescent="0.35">
      <c r="A30" s="471" t="s">
        <v>179</v>
      </c>
      <c r="B30" s="471"/>
      <c r="C30" s="471"/>
      <c r="D30" s="471"/>
      <c r="E30" s="471"/>
      <c r="F30" s="471"/>
    </row>
    <row r="31" spans="1:6" ht="23.25" x14ac:dyDescent="0.35">
      <c r="A31" s="206"/>
      <c r="B31" s="206"/>
      <c r="C31" s="206"/>
      <c r="D31" s="206"/>
      <c r="E31" s="206"/>
      <c r="F31" s="206"/>
    </row>
    <row r="32" spans="1:6" x14ac:dyDescent="0.3">
      <c r="A32" s="472" t="s">
        <v>180</v>
      </c>
      <c r="B32" s="473" t="s">
        <v>181</v>
      </c>
      <c r="C32" s="474"/>
      <c r="D32" s="474"/>
      <c r="E32" s="475"/>
      <c r="F32" s="472" t="s">
        <v>182</v>
      </c>
    </row>
    <row r="33" spans="1:6" x14ac:dyDescent="0.3">
      <c r="A33" s="472"/>
      <c r="B33" s="193" t="s">
        <v>183</v>
      </c>
      <c r="C33" s="193" t="s">
        <v>52</v>
      </c>
      <c r="D33" s="193" t="s">
        <v>184</v>
      </c>
      <c r="E33" s="193" t="s">
        <v>192</v>
      </c>
      <c r="F33" s="472"/>
    </row>
    <row r="34" spans="1:6" x14ac:dyDescent="0.3">
      <c r="A34" s="207" t="s">
        <v>45</v>
      </c>
      <c r="B34" s="189"/>
      <c r="C34" s="178"/>
      <c r="D34" s="178"/>
      <c r="E34" s="178"/>
      <c r="F34" s="208">
        <f>SUM(B34:E34)/2</f>
        <v>0</v>
      </c>
    </row>
    <row r="35" spans="1:6" ht="37.5" x14ac:dyDescent="0.3">
      <c r="A35" s="207" t="s">
        <v>185</v>
      </c>
      <c r="B35" s="189"/>
      <c r="C35" s="178"/>
      <c r="D35" s="178"/>
      <c r="E35" s="178"/>
      <c r="F35" s="208">
        <f>SUM(B35:E35)/2</f>
        <v>0</v>
      </c>
    </row>
    <row r="36" spans="1:6" ht="37.5" x14ac:dyDescent="0.3">
      <c r="A36" s="207" t="s">
        <v>186</v>
      </c>
      <c r="B36" s="189"/>
      <c r="C36" s="178"/>
      <c r="D36" s="178"/>
      <c r="E36" s="178"/>
      <c r="F36" s="208">
        <f>SUM(B36:E36)/2</f>
        <v>0</v>
      </c>
    </row>
    <row r="38" spans="1:6" x14ac:dyDescent="0.3">
      <c r="A38" s="209" t="s">
        <v>187</v>
      </c>
      <c r="B38" s="209"/>
      <c r="C38" s="209"/>
      <c r="D38" s="209" t="s">
        <v>188</v>
      </c>
      <c r="E38" s="209"/>
      <c r="F38" s="209"/>
    </row>
    <row r="39" spans="1:6" x14ac:dyDescent="0.3">
      <c r="A39" s="209" t="s">
        <v>189</v>
      </c>
      <c r="B39" s="209"/>
      <c r="C39" s="209"/>
      <c r="D39" s="209" t="s">
        <v>190</v>
      </c>
      <c r="E39" s="209"/>
      <c r="F39" s="209"/>
    </row>
    <row r="40" spans="1:6" x14ac:dyDescent="0.3">
      <c r="C40" s="179">
        <v>44</v>
      </c>
    </row>
  </sheetData>
  <sheetProtection password="CC2F" sheet="1" objects="1" scenarios="1"/>
  <mergeCells count="23">
    <mergeCell ref="A28:F28"/>
    <mergeCell ref="A30:F30"/>
    <mergeCell ref="A32:A33"/>
    <mergeCell ref="B32:E32"/>
    <mergeCell ref="F32:F33"/>
    <mergeCell ref="A27:F27"/>
    <mergeCell ref="B7:F7"/>
    <mergeCell ref="B8:F8"/>
    <mergeCell ref="B13:F13"/>
    <mergeCell ref="B14:F14"/>
    <mergeCell ref="B15:F15"/>
    <mergeCell ref="B18:F18"/>
    <mergeCell ref="B19:F19"/>
    <mergeCell ref="B21:F21"/>
    <mergeCell ref="B22:F22"/>
    <mergeCell ref="A24:F24"/>
    <mergeCell ref="A25:F25"/>
    <mergeCell ref="B6:F6"/>
    <mergeCell ref="A1:F1"/>
    <mergeCell ref="A2:A3"/>
    <mergeCell ref="B2:F3"/>
    <mergeCell ref="B4:F4"/>
    <mergeCell ref="B5:F5"/>
  </mergeCells>
  <pageMargins left="0.51181102362204722" right="0.11811023622047245" top="0.35433070866141736" bottom="0.15748031496062992" header="0.31496062992125984" footer="0.31496062992125984"/>
  <pageSetup paperSize="9" orientation="portrait" horizontalDpi="0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2:B38"/>
  <sheetViews>
    <sheetView view="pageBreakPreview" topLeftCell="A17" zoomScaleNormal="100" zoomScaleSheetLayoutView="100" workbookViewId="0">
      <selection activeCell="E29" sqref="E29"/>
    </sheetView>
  </sheetViews>
  <sheetFormatPr defaultRowHeight="18.75" x14ac:dyDescent="0.3"/>
  <cols>
    <col min="1" max="1" width="9" style="187"/>
    <col min="2" max="2" width="70.75" style="179" customWidth="1"/>
    <col min="3" max="16384" width="9" style="179"/>
  </cols>
  <sheetData>
    <row r="2" spans="1:2" s="164" customFormat="1" ht="21" x14ac:dyDescent="0.35">
      <c r="A2" s="210" t="s">
        <v>175</v>
      </c>
      <c r="B2" s="166" t="s">
        <v>200</v>
      </c>
    </row>
    <row r="3" spans="1:2" x14ac:dyDescent="0.3">
      <c r="A3" s="194"/>
      <c r="B3" s="195"/>
    </row>
    <row r="4" spans="1:2" x14ac:dyDescent="0.3">
      <c r="A4" s="196"/>
      <c r="B4" s="197"/>
    </row>
    <row r="5" spans="1:2" x14ac:dyDescent="0.3">
      <c r="A5" s="196"/>
      <c r="B5" s="197"/>
    </row>
    <row r="6" spans="1:2" x14ac:dyDescent="0.3">
      <c r="A6" s="196"/>
      <c r="B6" s="197"/>
    </row>
    <row r="7" spans="1:2" x14ac:dyDescent="0.3">
      <c r="A7" s="196"/>
      <c r="B7" s="197"/>
    </row>
    <row r="8" spans="1:2" x14ac:dyDescent="0.3">
      <c r="A8" s="196"/>
      <c r="B8" s="197"/>
    </row>
    <row r="9" spans="1:2" x14ac:dyDescent="0.3">
      <c r="A9" s="196"/>
      <c r="B9" s="197"/>
    </row>
    <row r="10" spans="1:2" x14ac:dyDescent="0.3">
      <c r="A10" s="196"/>
      <c r="B10" s="197"/>
    </row>
    <row r="11" spans="1:2" x14ac:dyDescent="0.3">
      <c r="A11" s="196"/>
      <c r="B11" s="197"/>
    </row>
    <row r="12" spans="1:2" x14ac:dyDescent="0.3">
      <c r="A12" s="196"/>
      <c r="B12" s="197"/>
    </row>
    <row r="13" spans="1:2" x14ac:dyDescent="0.3">
      <c r="A13" s="196"/>
      <c r="B13" s="197"/>
    </row>
    <row r="14" spans="1:2" x14ac:dyDescent="0.3">
      <c r="A14" s="196"/>
      <c r="B14" s="197"/>
    </row>
    <row r="15" spans="1:2" x14ac:dyDescent="0.3">
      <c r="A15" s="196"/>
      <c r="B15" s="197"/>
    </row>
    <row r="16" spans="1:2" x14ac:dyDescent="0.3">
      <c r="A16" s="196"/>
      <c r="B16" s="197"/>
    </row>
    <row r="17" spans="1:2" x14ac:dyDescent="0.3">
      <c r="A17" s="196"/>
      <c r="B17" s="197"/>
    </row>
    <row r="18" spans="1:2" x14ac:dyDescent="0.3">
      <c r="A18" s="196"/>
      <c r="B18" s="197"/>
    </row>
    <row r="19" spans="1:2" x14ac:dyDescent="0.3">
      <c r="A19" s="196"/>
      <c r="B19" s="197"/>
    </row>
    <row r="20" spans="1:2" x14ac:dyDescent="0.3">
      <c r="A20" s="194"/>
      <c r="B20" s="195"/>
    </row>
    <row r="21" spans="1:2" x14ac:dyDescent="0.3">
      <c r="A21" s="196"/>
      <c r="B21" s="197"/>
    </row>
    <row r="22" spans="1:2" x14ac:dyDescent="0.3">
      <c r="A22" s="196"/>
      <c r="B22" s="197"/>
    </row>
    <row r="23" spans="1:2" x14ac:dyDescent="0.3">
      <c r="A23" s="196"/>
      <c r="B23" s="197"/>
    </row>
    <row r="24" spans="1:2" x14ac:dyDescent="0.3">
      <c r="A24" s="196"/>
      <c r="B24" s="197"/>
    </row>
    <row r="25" spans="1:2" x14ac:dyDescent="0.3">
      <c r="A25" s="196"/>
      <c r="B25" s="197"/>
    </row>
    <row r="26" spans="1:2" x14ac:dyDescent="0.3">
      <c r="A26" s="196"/>
      <c r="B26" s="197"/>
    </row>
    <row r="27" spans="1:2" x14ac:dyDescent="0.3">
      <c r="A27" s="196"/>
      <c r="B27" s="197"/>
    </row>
    <row r="28" spans="1:2" x14ac:dyDescent="0.3">
      <c r="A28" s="196"/>
      <c r="B28" s="197"/>
    </row>
    <row r="29" spans="1:2" x14ac:dyDescent="0.3">
      <c r="A29" s="196"/>
      <c r="B29" s="197"/>
    </row>
    <row r="30" spans="1:2" x14ac:dyDescent="0.3">
      <c r="A30" s="196"/>
      <c r="B30" s="197"/>
    </row>
    <row r="31" spans="1:2" x14ac:dyDescent="0.3">
      <c r="A31" s="196"/>
      <c r="B31" s="197"/>
    </row>
    <row r="32" spans="1:2" x14ac:dyDescent="0.3">
      <c r="A32" s="196"/>
      <c r="B32" s="197"/>
    </row>
    <row r="33" spans="1:2" x14ac:dyDescent="0.3">
      <c r="A33" s="196"/>
      <c r="B33" s="197"/>
    </row>
    <row r="34" spans="1:2" x14ac:dyDescent="0.3">
      <c r="A34" s="196"/>
      <c r="B34" s="197"/>
    </row>
    <row r="35" spans="1:2" x14ac:dyDescent="0.3">
      <c r="A35" s="196"/>
      <c r="B35" s="197"/>
    </row>
    <row r="36" spans="1:2" x14ac:dyDescent="0.3">
      <c r="A36" s="196"/>
      <c r="B36" s="197"/>
    </row>
    <row r="37" spans="1:2" x14ac:dyDescent="0.3">
      <c r="A37" s="198"/>
      <c r="B37" s="199"/>
    </row>
    <row r="38" spans="1:2" x14ac:dyDescent="0.3">
      <c r="B38" s="187">
        <v>43</v>
      </c>
    </row>
  </sheetData>
  <sheetProtection password="CC2F" sheet="1" objects="1" scenarios="1"/>
  <pageMargins left="0.7" right="0.7" top="0.75" bottom="0.75" header="0.3" footer="0.3"/>
  <pageSetup paperSize="9" orientation="portrait" horizontalDpi="0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L40"/>
  <sheetViews>
    <sheetView view="pageBreakPreview" topLeftCell="A29" zoomScaleNormal="100" zoomScaleSheetLayoutView="100" workbookViewId="0">
      <selection activeCell="B2" sqref="B2:F3"/>
    </sheetView>
  </sheetViews>
  <sheetFormatPr defaultRowHeight="18.75" x14ac:dyDescent="0.3"/>
  <cols>
    <col min="1" max="1" width="13.875" style="179" customWidth="1"/>
    <col min="2" max="5" width="11.875" style="179" customWidth="1"/>
    <col min="6" max="6" width="22.875" style="179" customWidth="1"/>
    <col min="7" max="16384" width="9" style="179"/>
  </cols>
  <sheetData>
    <row r="1" spans="1:12" ht="21" x14ac:dyDescent="0.35">
      <c r="A1" s="450"/>
      <c r="B1" s="450"/>
      <c r="C1" s="450"/>
      <c r="D1" s="450"/>
      <c r="E1" s="450"/>
      <c r="F1" s="450"/>
      <c r="G1" s="167"/>
      <c r="H1" s="167"/>
      <c r="I1" s="167"/>
      <c r="J1" s="167"/>
      <c r="K1" s="167"/>
      <c r="L1" s="167"/>
    </row>
    <row r="2" spans="1:12" x14ac:dyDescent="0.3">
      <c r="A2" s="463" t="s">
        <v>175</v>
      </c>
      <c r="B2" s="463" t="s">
        <v>200</v>
      </c>
      <c r="C2" s="463"/>
      <c r="D2" s="463"/>
      <c r="E2" s="463"/>
      <c r="F2" s="463"/>
    </row>
    <row r="3" spans="1:12" x14ac:dyDescent="0.3">
      <c r="A3" s="463"/>
      <c r="B3" s="463"/>
      <c r="C3" s="463"/>
      <c r="D3" s="463"/>
      <c r="E3" s="463"/>
      <c r="F3" s="463"/>
    </row>
    <row r="4" spans="1:12" x14ac:dyDescent="0.3">
      <c r="A4" s="200"/>
      <c r="B4" s="464" t="s">
        <v>176</v>
      </c>
      <c r="C4" s="465"/>
      <c r="D4" s="465"/>
      <c r="E4" s="465"/>
      <c r="F4" s="466"/>
    </row>
    <row r="5" spans="1:12" x14ac:dyDescent="0.3">
      <c r="A5" s="201"/>
      <c r="B5" s="460"/>
      <c r="C5" s="461"/>
      <c r="D5" s="461"/>
      <c r="E5" s="461"/>
      <c r="F5" s="462"/>
    </row>
    <row r="6" spans="1:12" x14ac:dyDescent="0.3">
      <c r="A6" s="201"/>
      <c r="B6" s="460"/>
      <c r="C6" s="461"/>
      <c r="D6" s="461"/>
      <c r="E6" s="461"/>
      <c r="F6" s="462"/>
    </row>
    <row r="7" spans="1:12" x14ac:dyDescent="0.3">
      <c r="A7" s="201"/>
      <c r="B7" s="460"/>
      <c r="C7" s="461"/>
      <c r="D7" s="461"/>
      <c r="E7" s="461"/>
      <c r="F7" s="462"/>
    </row>
    <row r="8" spans="1:12" x14ac:dyDescent="0.3">
      <c r="A8" s="201"/>
      <c r="B8" s="460"/>
      <c r="C8" s="461"/>
      <c r="D8" s="461"/>
      <c r="E8" s="461"/>
      <c r="F8" s="462"/>
    </row>
    <row r="9" spans="1:12" x14ac:dyDescent="0.3">
      <c r="A9" s="201"/>
      <c r="B9" s="202"/>
      <c r="C9" s="203"/>
      <c r="D9" s="203"/>
      <c r="E9" s="203"/>
      <c r="F9" s="204"/>
    </row>
    <row r="10" spans="1:12" x14ac:dyDescent="0.3">
      <c r="A10" s="201"/>
      <c r="B10" s="202"/>
      <c r="C10" s="203"/>
      <c r="D10" s="203"/>
      <c r="E10" s="203"/>
      <c r="F10" s="204"/>
    </row>
    <row r="11" spans="1:12" x14ac:dyDescent="0.3">
      <c r="A11" s="201"/>
      <c r="B11" s="202"/>
      <c r="C11" s="203"/>
      <c r="D11" s="203"/>
      <c r="E11" s="203"/>
      <c r="F11" s="204"/>
    </row>
    <row r="12" spans="1:12" x14ac:dyDescent="0.3">
      <c r="A12" s="201"/>
      <c r="B12" s="202"/>
      <c r="C12" s="203"/>
      <c r="D12" s="203"/>
      <c r="E12" s="203"/>
      <c r="F12" s="204"/>
    </row>
    <row r="13" spans="1:12" x14ac:dyDescent="0.3">
      <c r="A13" s="201"/>
      <c r="B13" s="460"/>
      <c r="C13" s="461"/>
      <c r="D13" s="461"/>
      <c r="E13" s="461"/>
      <c r="F13" s="462"/>
    </row>
    <row r="14" spans="1:12" x14ac:dyDescent="0.3">
      <c r="A14" s="201"/>
      <c r="B14" s="460"/>
      <c r="C14" s="461"/>
      <c r="D14" s="461"/>
      <c r="E14" s="461"/>
      <c r="F14" s="462"/>
    </row>
    <row r="15" spans="1:12" x14ac:dyDescent="0.3">
      <c r="A15" s="201"/>
      <c r="B15" s="460"/>
      <c r="C15" s="461"/>
      <c r="D15" s="461"/>
      <c r="E15" s="461"/>
      <c r="F15" s="462"/>
    </row>
    <row r="16" spans="1:12" x14ac:dyDescent="0.3">
      <c r="A16" s="201"/>
      <c r="B16" s="202"/>
      <c r="C16" s="203"/>
      <c r="D16" s="203"/>
      <c r="E16" s="203"/>
      <c r="F16" s="204"/>
    </row>
    <row r="17" spans="1:6" x14ac:dyDescent="0.3">
      <c r="A17" s="201"/>
      <c r="B17" s="202"/>
      <c r="C17" s="203"/>
      <c r="D17" s="203"/>
      <c r="E17" s="203"/>
      <c r="F17" s="204"/>
    </row>
    <row r="18" spans="1:6" x14ac:dyDescent="0.3">
      <c r="A18" s="201"/>
      <c r="B18" s="460"/>
      <c r="C18" s="461"/>
      <c r="D18" s="461"/>
      <c r="E18" s="461"/>
      <c r="F18" s="462"/>
    </row>
    <row r="19" spans="1:6" x14ac:dyDescent="0.3">
      <c r="A19" s="201"/>
      <c r="B19" s="460"/>
      <c r="C19" s="461"/>
      <c r="D19" s="461"/>
      <c r="E19" s="461"/>
      <c r="F19" s="462"/>
    </row>
    <row r="20" spans="1:6" x14ac:dyDescent="0.3">
      <c r="A20" s="201"/>
      <c r="B20" s="202"/>
      <c r="C20" s="203"/>
      <c r="D20" s="203"/>
      <c r="E20" s="203"/>
      <c r="F20" s="204"/>
    </row>
    <row r="21" spans="1:6" x14ac:dyDescent="0.3">
      <c r="A21" s="201"/>
      <c r="B21" s="460"/>
      <c r="C21" s="461"/>
      <c r="D21" s="461"/>
      <c r="E21" s="461"/>
      <c r="F21" s="462"/>
    </row>
    <row r="22" spans="1:6" x14ac:dyDescent="0.3">
      <c r="A22" s="205"/>
      <c r="B22" s="468"/>
      <c r="C22" s="469"/>
      <c r="D22" s="469"/>
      <c r="E22" s="469"/>
      <c r="F22" s="470"/>
    </row>
    <row r="24" spans="1:6" ht="21" x14ac:dyDescent="0.35">
      <c r="A24" s="467" t="s">
        <v>194</v>
      </c>
      <c r="B24" s="467"/>
      <c r="C24" s="467"/>
      <c r="D24" s="467"/>
      <c r="E24" s="467"/>
      <c r="F24" s="467"/>
    </row>
    <row r="25" spans="1:6" ht="21" x14ac:dyDescent="0.35">
      <c r="A25" s="467" t="s">
        <v>193</v>
      </c>
      <c r="B25" s="467"/>
      <c r="C25" s="467"/>
      <c r="D25" s="467"/>
      <c r="E25" s="467"/>
      <c r="F25" s="467"/>
    </row>
    <row r="26" spans="1:6" ht="21" x14ac:dyDescent="0.35">
      <c r="A26" s="164"/>
      <c r="B26" s="164"/>
      <c r="C26" s="164"/>
      <c r="D26" s="164"/>
      <c r="E26" s="164"/>
      <c r="F26" s="164"/>
    </row>
    <row r="27" spans="1:6" ht="21" x14ac:dyDescent="0.35">
      <c r="A27" s="467" t="s">
        <v>177</v>
      </c>
      <c r="B27" s="467"/>
      <c r="C27" s="467"/>
      <c r="D27" s="467"/>
      <c r="E27" s="467"/>
      <c r="F27" s="467"/>
    </row>
    <row r="28" spans="1:6" ht="21" x14ac:dyDescent="0.35">
      <c r="A28" s="467" t="s">
        <v>178</v>
      </c>
      <c r="B28" s="467"/>
      <c r="C28" s="467"/>
      <c r="D28" s="467"/>
      <c r="E28" s="467"/>
      <c r="F28" s="467"/>
    </row>
    <row r="30" spans="1:6" ht="23.25" x14ac:dyDescent="0.35">
      <c r="A30" s="471" t="s">
        <v>179</v>
      </c>
      <c r="B30" s="471"/>
      <c r="C30" s="471"/>
      <c r="D30" s="471"/>
      <c r="E30" s="471"/>
      <c r="F30" s="471"/>
    </row>
    <row r="31" spans="1:6" ht="23.25" x14ac:dyDescent="0.35">
      <c r="A31" s="206"/>
      <c r="B31" s="206"/>
      <c r="C31" s="206"/>
      <c r="D31" s="206"/>
      <c r="E31" s="206"/>
      <c r="F31" s="206"/>
    </row>
    <row r="32" spans="1:6" x14ac:dyDescent="0.3">
      <c r="A32" s="472" t="s">
        <v>180</v>
      </c>
      <c r="B32" s="473" t="s">
        <v>181</v>
      </c>
      <c r="C32" s="474"/>
      <c r="D32" s="474"/>
      <c r="E32" s="475"/>
      <c r="F32" s="472" t="s">
        <v>182</v>
      </c>
    </row>
    <row r="33" spans="1:6" x14ac:dyDescent="0.3">
      <c r="A33" s="472"/>
      <c r="B33" s="193" t="s">
        <v>183</v>
      </c>
      <c r="C33" s="193" t="s">
        <v>52</v>
      </c>
      <c r="D33" s="193" t="s">
        <v>184</v>
      </c>
      <c r="E33" s="193" t="s">
        <v>192</v>
      </c>
      <c r="F33" s="472"/>
    </row>
    <row r="34" spans="1:6" x14ac:dyDescent="0.3">
      <c r="A34" s="207" t="s">
        <v>45</v>
      </c>
      <c r="B34" s="189"/>
      <c r="C34" s="178"/>
      <c r="D34" s="178"/>
      <c r="E34" s="178"/>
      <c r="F34" s="208">
        <f>SUM(B34:E34)/2</f>
        <v>0</v>
      </c>
    </row>
    <row r="35" spans="1:6" ht="37.5" x14ac:dyDescent="0.3">
      <c r="A35" s="207" t="s">
        <v>185</v>
      </c>
      <c r="B35" s="189"/>
      <c r="C35" s="178"/>
      <c r="D35" s="178"/>
      <c r="E35" s="178"/>
      <c r="F35" s="208">
        <f>SUM(B35:E35)/2</f>
        <v>0</v>
      </c>
    </row>
    <row r="36" spans="1:6" ht="37.5" x14ac:dyDescent="0.3">
      <c r="A36" s="207" t="s">
        <v>186</v>
      </c>
      <c r="B36" s="189"/>
      <c r="C36" s="178"/>
      <c r="D36" s="178"/>
      <c r="E36" s="178"/>
      <c r="F36" s="208">
        <f>SUM(B36:E36)/2</f>
        <v>0</v>
      </c>
    </row>
    <row r="38" spans="1:6" x14ac:dyDescent="0.3">
      <c r="A38" s="209" t="s">
        <v>187</v>
      </c>
      <c r="B38" s="209"/>
      <c r="C38" s="209"/>
      <c r="D38" s="209" t="s">
        <v>188</v>
      </c>
      <c r="E38" s="209"/>
      <c r="F38" s="209"/>
    </row>
    <row r="39" spans="1:6" x14ac:dyDescent="0.3">
      <c r="A39" s="209" t="s">
        <v>189</v>
      </c>
      <c r="B39" s="209"/>
      <c r="C39" s="209"/>
      <c r="D39" s="209" t="s">
        <v>190</v>
      </c>
      <c r="E39" s="209"/>
      <c r="F39" s="209"/>
    </row>
    <row r="40" spans="1:6" x14ac:dyDescent="0.3">
      <c r="C40" s="179">
        <v>44</v>
      </c>
    </row>
  </sheetData>
  <sheetProtection password="CC2F" sheet="1" objects="1" scenarios="1"/>
  <mergeCells count="23">
    <mergeCell ref="A28:F28"/>
    <mergeCell ref="A30:F30"/>
    <mergeCell ref="A32:A33"/>
    <mergeCell ref="B32:E32"/>
    <mergeCell ref="F32:F33"/>
    <mergeCell ref="A27:F27"/>
    <mergeCell ref="B7:F7"/>
    <mergeCell ref="B8:F8"/>
    <mergeCell ref="B13:F13"/>
    <mergeCell ref="B14:F14"/>
    <mergeCell ref="B15:F15"/>
    <mergeCell ref="B18:F18"/>
    <mergeCell ref="B19:F19"/>
    <mergeCell ref="B21:F21"/>
    <mergeCell ref="B22:F22"/>
    <mergeCell ref="A24:F24"/>
    <mergeCell ref="A25:F25"/>
    <mergeCell ref="B6:F6"/>
    <mergeCell ref="A1:F1"/>
    <mergeCell ref="A2:A3"/>
    <mergeCell ref="B2:F3"/>
    <mergeCell ref="B4:F4"/>
    <mergeCell ref="B5:F5"/>
  </mergeCells>
  <pageMargins left="0.51181102362204722" right="0.11811023622047245" top="0.35433070866141736" bottom="0.15748031496062992" header="0.31496062992125984" footer="0.31496062992125984"/>
  <pageSetup paperSize="9" orientation="portrait" horizontalDpi="0" verticalDpi="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2:B38"/>
  <sheetViews>
    <sheetView view="pageBreakPreview" zoomScaleNormal="100" zoomScaleSheetLayoutView="100" workbookViewId="0">
      <selection activeCell="B14" sqref="B14"/>
    </sheetView>
  </sheetViews>
  <sheetFormatPr defaultRowHeight="18.75" x14ac:dyDescent="0.3"/>
  <cols>
    <col min="1" max="1" width="9" style="187"/>
    <col min="2" max="2" width="70.75" style="179" customWidth="1"/>
    <col min="3" max="16384" width="9" style="179"/>
  </cols>
  <sheetData>
    <row r="2" spans="1:2" s="164" customFormat="1" ht="21" x14ac:dyDescent="0.35">
      <c r="A2" s="210" t="s">
        <v>175</v>
      </c>
      <c r="B2" s="166" t="s">
        <v>201</v>
      </c>
    </row>
    <row r="3" spans="1:2" x14ac:dyDescent="0.3">
      <c r="A3" s="194"/>
      <c r="B3" s="195"/>
    </row>
    <row r="4" spans="1:2" x14ac:dyDescent="0.3">
      <c r="A4" s="196"/>
      <c r="B4" s="197"/>
    </row>
    <row r="5" spans="1:2" x14ac:dyDescent="0.3">
      <c r="A5" s="196"/>
      <c r="B5" s="197"/>
    </row>
    <row r="6" spans="1:2" x14ac:dyDescent="0.3">
      <c r="A6" s="196"/>
      <c r="B6" s="197"/>
    </row>
    <row r="7" spans="1:2" x14ac:dyDescent="0.3">
      <c r="A7" s="196"/>
      <c r="B7" s="197"/>
    </row>
    <row r="8" spans="1:2" x14ac:dyDescent="0.3">
      <c r="A8" s="196"/>
      <c r="B8" s="197"/>
    </row>
    <row r="9" spans="1:2" x14ac:dyDescent="0.3">
      <c r="A9" s="196"/>
      <c r="B9" s="197"/>
    </row>
    <row r="10" spans="1:2" x14ac:dyDescent="0.3">
      <c r="A10" s="196"/>
      <c r="B10" s="197"/>
    </row>
    <row r="11" spans="1:2" x14ac:dyDescent="0.3">
      <c r="A11" s="196"/>
      <c r="B11" s="197"/>
    </row>
    <row r="12" spans="1:2" x14ac:dyDescent="0.3">
      <c r="A12" s="196"/>
      <c r="B12" s="197"/>
    </row>
    <row r="13" spans="1:2" x14ac:dyDescent="0.3">
      <c r="A13" s="196"/>
      <c r="B13" s="197"/>
    </row>
    <row r="14" spans="1:2" x14ac:dyDescent="0.3">
      <c r="A14" s="196"/>
      <c r="B14" s="197"/>
    </row>
    <row r="15" spans="1:2" x14ac:dyDescent="0.3">
      <c r="A15" s="196"/>
      <c r="B15" s="197"/>
    </row>
    <row r="16" spans="1:2" x14ac:dyDescent="0.3">
      <c r="A16" s="196"/>
      <c r="B16" s="197"/>
    </row>
    <row r="17" spans="1:2" x14ac:dyDescent="0.3">
      <c r="A17" s="196"/>
      <c r="B17" s="197"/>
    </row>
    <row r="18" spans="1:2" x14ac:dyDescent="0.3">
      <c r="A18" s="196"/>
      <c r="B18" s="197"/>
    </row>
    <row r="19" spans="1:2" x14ac:dyDescent="0.3">
      <c r="A19" s="196"/>
      <c r="B19" s="197"/>
    </row>
    <row r="20" spans="1:2" x14ac:dyDescent="0.3">
      <c r="A20" s="194"/>
      <c r="B20" s="195"/>
    </row>
    <row r="21" spans="1:2" x14ac:dyDescent="0.3">
      <c r="A21" s="196"/>
      <c r="B21" s="197"/>
    </row>
    <row r="22" spans="1:2" x14ac:dyDescent="0.3">
      <c r="A22" s="196"/>
      <c r="B22" s="197"/>
    </row>
    <row r="23" spans="1:2" x14ac:dyDescent="0.3">
      <c r="A23" s="196"/>
      <c r="B23" s="197"/>
    </row>
    <row r="24" spans="1:2" x14ac:dyDescent="0.3">
      <c r="A24" s="196"/>
      <c r="B24" s="197"/>
    </row>
    <row r="25" spans="1:2" x14ac:dyDescent="0.3">
      <c r="A25" s="196"/>
      <c r="B25" s="197"/>
    </row>
    <row r="26" spans="1:2" x14ac:dyDescent="0.3">
      <c r="A26" s="196"/>
      <c r="B26" s="197"/>
    </row>
    <row r="27" spans="1:2" x14ac:dyDescent="0.3">
      <c r="A27" s="196"/>
      <c r="B27" s="197"/>
    </row>
    <row r="28" spans="1:2" x14ac:dyDescent="0.3">
      <c r="A28" s="196"/>
      <c r="B28" s="197"/>
    </row>
    <row r="29" spans="1:2" x14ac:dyDescent="0.3">
      <c r="A29" s="196"/>
      <c r="B29" s="197"/>
    </row>
    <row r="30" spans="1:2" x14ac:dyDescent="0.3">
      <c r="A30" s="196"/>
      <c r="B30" s="197"/>
    </row>
    <row r="31" spans="1:2" x14ac:dyDescent="0.3">
      <c r="A31" s="196"/>
      <c r="B31" s="197"/>
    </row>
    <row r="32" spans="1:2" x14ac:dyDescent="0.3">
      <c r="A32" s="196"/>
      <c r="B32" s="197"/>
    </row>
    <row r="33" spans="1:2" x14ac:dyDescent="0.3">
      <c r="A33" s="196"/>
      <c r="B33" s="197"/>
    </row>
    <row r="34" spans="1:2" x14ac:dyDescent="0.3">
      <c r="A34" s="196"/>
      <c r="B34" s="197"/>
    </row>
    <row r="35" spans="1:2" x14ac:dyDescent="0.3">
      <c r="A35" s="196"/>
      <c r="B35" s="197"/>
    </row>
    <row r="36" spans="1:2" x14ac:dyDescent="0.3">
      <c r="A36" s="196"/>
      <c r="B36" s="197"/>
    </row>
    <row r="37" spans="1:2" x14ac:dyDescent="0.3">
      <c r="A37" s="198"/>
      <c r="B37" s="199"/>
    </row>
    <row r="38" spans="1:2" x14ac:dyDescent="0.3">
      <c r="B38" s="187">
        <v>43</v>
      </c>
    </row>
  </sheetData>
  <sheetProtection password="CC2F" sheet="1" objects="1" scenarios="1"/>
  <pageMargins left="0.7" right="0.7" top="0.75" bottom="0.75" header="0.3" footer="0.3"/>
  <pageSetup paperSize="9" orientation="portrait" horizontalDpi="0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L40"/>
  <sheetViews>
    <sheetView view="pageBreakPreview" topLeftCell="A2" zoomScaleNormal="100" zoomScaleSheetLayoutView="100" workbookViewId="0">
      <selection activeCell="B2" sqref="B2:F3"/>
    </sheetView>
  </sheetViews>
  <sheetFormatPr defaultRowHeight="18.75" x14ac:dyDescent="0.3"/>
  <cols>
    <col min="1" max="1" width="13.875" style="179" customWidth="1"/>
    <col min="2" max="5" width="11.875" style="179" customWidth="1"/>
    <col min="6" max="6" width="22.75" style="179" customWidth="1"/>
    <col min="7" max="16384" width="9" style="179"/>
  </cols>
  <sheetData>
    <row r="1" spans="1:12" ht="21" x14ac:dyDescent="0.35">
      <c r="A1" s="450"/>
      <c r="B1" s="450"/>
      <c r="C1" s="450"/>
      <c r="D1" s="450"/>
      <c r="E1" s="450"/>
      <c r="F1" s="450"/>
      <c r="G1" s="167"/>
      <c r="H1" s="167"/>
      <c r="I1" s="167"/>
      <c r="J1" s="167"/>
      <c r="K1" s="167"/>
      <c r="L1" s="167"/>
    </row>
    <row r="2" spans="1:12" x14ac:dyDescent="0.3">
      <c r="A2" s="463" t="s">
        <v>175</v>
      </c>
      <c r="B2" s="463" t="s">
        <v>201</v>
      </c>
      <c r="C2" s="463"/>
      <c r="D2" s="463"/>
      <c r="E2" s="463"/>
      <c r="F2" s="463"/>
    </row>
    <row r="3" spans="1:12" x14ac:dyDescent="0.3">
      <c r="A3" s="463"/>
      <c r="B3" s="463"/>
      <c r="C3" s="463"/>
      <c r="D3" s="463"/>
      <c r="E3" s="463"/>
      <c r="F3" s="463"/>
    </row>
    <row r="4" spans="1:12" x14ac:dyDescent="0.3">
      <c r="A4" s="200"/>
      <c r="B4" s="464" t="s">
        <v>176</v>
      </c>
      <c r="C4" s="465"/>
      <c r="D4" s="465"/>
      <c r="E4" s="465"/>
      <c r="F4" s="466"/>
    </row>
    <row r="5" spans="1:12" x14ac:dyDescent="0.3">
      <c r="A5" s="201"/>
      <c r="B5" s="460"/>
      <c r="C5" s="461"/>
      <c r="D5" s="461"/>
      <c r="E5" s="461"/>
      <c r="F5" s="462"/>
    </row>
    <row r="6" spans="1:12" x14ac:dyDescent="0.3">
      <c r="A6" s="201"/>
      <c r="B6" s="460"/>
      <c r="C6" s="461"/>
      <c r="D6" s="461"/>
      <c r="E6" s="461"/>
      <c r="F6" s="462"/>
    </row>
    <row r="7" spans="1:12" x14ac:dyDescent="0.3">
      <c r="A7" s="201"/>
      <c r="B7" s="460"/>
      <c r="C7" s="461"/>
      <c r="D7" s="461"/>
      <c r="E7" s="461"/>
      <c r="F7" s="462"/>
    </row>
    <row r="8" spans="1:12" x14ac:dyDescent="0.3">
      <c r="A8" s="201"/>
      <c r="B8" s="460"/>
      <c r="C8" s="461"/>
      <c r="D8" s="461"/>
      <c r="E8" s="461"/>
      <c r="F8" s="462"/>
    </row>
    <row r="9" spans="1:12" x14ac:dyDescent="0.3">
      <c r="A9" s="201"/>
      <c r="B9" s="202"/>
      <c r="C9" s="203"/>
      <c r="D9" s="203"/>
      <c r="E9" s="203"/>
      <c r="F9" s="204"/>
    </row>
    <row r="10" spans="1:12" x14ac:dyDescent="0.3">
      <c r="A10" s="201"/>
      <c r="B10" s="202"/>
      <c r="C10" s="203"/>
      <c r="D10" s="203"/>
      <c r="E10" s="203"/>
      <c r="F10" s="204"/>
    </row>
    <row r="11" spans="1:12" x14ac:dyDescent="0.3">
      <c r="A11" s="201"/>
      <c r="B11" s="202"/>
      <c r="C11" s="203"/>
      <c r="D11" s="203"/>
      <c r="E11" s="203"/>
      <c r="F11" s="204"/>
    </row>
    <row r="12" spans="1:12" x14ac:dyDescent="0.3">
      <c r="A12" s="201"/>
      <c r="B12" s="202"/>
      <c r="C12" s="203"/>
      <c r="D12" s="203"/>
      <c r="E12" s="203"/>
      <c r="F12" s="204"/>
    </row>
    <row r="13" spans="1:12" x14ac:dyDescent="0.3">
      <c r="A13" s="201"/>
      <c r="B13" s="460"/>
      <c r="C13" s="461"/>
      <c r="D13" s="461"/>
      <c r="E13" s="461"/>
      <c r="F13" s="462"/>
    </row>
    <row r="14" spans="1:12" x14ac:dyDescent="0.3">
      <c r="A14" s="201"/>
      <c r="B14" s="460"/>
      <c r="C14" s="461"/>
      <c r="D14" s="461"/>
      <c r="E14" s="461"/>
      <c r="F14" s="462"/>
    </row>
    <row r="15" spans="1:12" x14ac:dyDescent="0.3">
      <c r="A15" s="201"/>
      <c r="B15" s="460"/>
      <c r="C15" s="461"/>
      <c r="D15" s="461"/>
      <c r="E15" s="461"/>
      <c r="F15" s="462"/>
    </row>
    <row r="16" spans="1:12" x14ac:dyDescent="0.3">
      <c r="A16" s="201"/>
      <c r="B16" s="202"/>
      <c r="C16" s="203"/>
      <c r="D16" s="203"/>
      <c r="E16" s="203"/>
      <c r="F16" s="204"/>
    </row>
    <row r="17" spans="1:6" x14ac:dyDescent="0.3">
      <c r="A17" s="201"/>
      <c r="B17" s="202"/>
      <c r="C17" s="203"/>
      <c r="D17" s="203"/>
      <c r="E17" s="203"/>
      <c r="F17" s="204"/>
    </row>
    <row r="18" spans="1:6" x14ac:dyDescent="0.3">
      <c r="A18" s="201"/>
      <c r="B18" s="460"/>
      <c r="C18" s="461"/>
      <c r="D18" s="461"/>
      <c r="E18" s="461"/>
      <c r="F18" s="462"/>
    </row>
    <row r="19" spans="1:6" x14ac:dyDescent="0.3">
      <c r="A19" s="201"/>
      <c r="B19" s="460"/>
      <c r="C19" s="461"/>
      <c r="D19" s="461"/>
      <c r="E19" s="461"/>
      <c r="F19" s="462"/>
    </row>
    <row r="20" spans="1:6" x14ac:dyDescent="0.3">
      <c r="A20" s="201"/>
      <c r="B20" s="202"/>
      <c r="C20" s="203"/>
      <c r="D20" s="203"/>
      <c r="E20" s="203"/>
      <c r="F20" s="204"/>
    </row>
    <row r="21" spans="1:6" x14ac:dyDescent="0.3">
      <c r="A21" s="201"/>
      <c r="B21" s="460"/>
      <c r="C21" s="461"/>
      <c r="D21" s="461"/>
      <c r="E21" s="461"/>
      <c r="F21" s="462"/>
    </row>
    <row r="22" spans="1:6" x14ac:dyDescent="0.3">
      <c r="A22" s="205"/>
      <c r="B22" s="468"/>
      <c r="C22" s="469"/>
      <c r="D22" s="469"/>
      <c r="E22" s="469"/>
      <c r="F22" s="470"/>
    </row>
    <row r="24" spans="1:6" ht="21" x14ac:dyDescent="0.35">
      <c r="A24" s="467" t="s">
        <v>194</v>
      </c>
      <c r="B24" s="467"/>
      <c r="C24" s="467"/>
      <c r="D24" s="467"/>
      <c r="E24" s="467"/>
      <c r="F24" s="467"/>
    </row>
    <row r="25" spans="1:6" ht="21" x14ac:dyDescent="0.35">
      <c r="A25" s="467" t="s">
        <v>193</v>
      </c>
      <c r="B25" s="467"/>
      <c r="C25" s="467"/>
      <c r="D25" s="467"/>
      <c r="E25" s="467"/>
      <c r="F25" s="467"/>
    </row>
    <row r="26" spans="1:6" ht="21" x14ac:dyDescent="0.35">
      <c r="A26" s="164"/>
      <c r="B26" s="164"/>
      <c r="C26" s="164"/>
      <c r="D26" s="164"/>
      <c r="E26" s="164"/>
      <c r="F26" s="164"/>
    </row>
    <row r="27" spans="1:6" ht="21" x14ac:dyDescent="0.35">
      <c r="A27" s="467" t="s">
        <v>177</v>
      </c>
      <c r="B27" s="467"/>
      <c r="C27" s="467"/>
      <c r="D27" s="467"/>
      <c r="E27" s="467"/>
      <c r="F27" s="467"/>
    </row>
    <row r="28" spans="1:6" ht="21" x14ac:dyDescent="0.35">
      <c r="A28" s="467" t="s">
        <v>178</v>
      </c>
      <c r="B28" s="467"/>
      <c r="C28" s="467"/>
      <c r="D28" s="467"/>
      <c r="E28" s="467"/>
      <c r="F28" s="467"/>
    </row>
    <row r="30" spans="1:6" ht="23.25" x14ac:dyDescent="0.35">
      <c r="A30" s="471" t="s">
        <v>179</v>
      </c>
      <c r="B30" s="471"/>
      <c r="C30" s="471"/>
      <c r="D30" s="471"/>
      <c r="E30" s="471"/>
      <c r="F30" s="471"/>
    </row>
    <row r="31" spans="1:6" ht="23.25" x14ac:dyDescent="0.35">
      <c r="A31" s="206"/>
      <c r="B31" s="206"/>
      <c r="C31" s="206"/>
      <c r="D31" s="206"/>
      <c r="E31" s="206"/>
      <c r="F31" s="206"/>
    </row>
    <row r="32" spans="1:6" x14ac:dyDescent="0.3">
      <c r="A32" s="472" t="s">
        <v>180</v>
      </c>
      <c r="B32" s="473" t="s">
        <v>181</v>
      </c>
      <c r="C32" s="474"/>
      <c r="D32" s="474"/>
      <c r="E32" s="475"/>
      <c r="F32" s="472" t="s">
        <v>182</v>
      </c>
    </row>
    <row r="33" spans="1:6" x14ac:dyDescent="0.3">
      <c r="A33" s="472"/>
      <c r="B33" s="193" t="s">
        <v>183</v>
      </c>
      <c r="C33" s="193" t="s">
        <v>52</v>
      </c>
      <c r="D33" s="193" t="s">
        <v>184</v>
      </c>
      <c r="E33" s="193" t="s">
        <v>192</v>
      </c>
      <c r="F33" s="472"/>
    </row>
    <row r="34" spans="1:6" x14ac:dyDescent="0.3">
      <c r="A34" s="207" t="s">
        <v>45</v>
      </c>
      <c r="B34" s="189"/>
      <c r="C34" s="178"/>
      <c r="D34" s="178"/>
      <c r="E34" s="178"/>
      <c r="F34" s="208">
        <f>SUM(B34:E34)/2</f>
        <v>0</v>
      </c>
    </row>
    <row r="35" spans="1:6" ht="37.5" x14ac:dyDescent="0.3">
      <c r="A35" s="207" t="s">
        <v>185</v>
      </c>
      <c r="B35" s="189"/>
      <c r="C35" s="178"/>
      <c r="D35" s="178"/>
      <c r="E35" s="178"/>
      <c r="F35" s="208">
        <f>SUM(B35:E35)/2</f>
        <v>0</v>
      </c>
    </row>
    <row r="36" spans="1:6" ht="37.5" x14ac:dyDescent="0.3">
      <c r="A36" s="207" t="s">
        <v>186</v>
      </c>
      <c r="B36" s="189"/>
      <c r="C36" s="178"/>
      <c r="D36" s="178"/>
      <c r="E36" s="178"/>
      <c r="F36" s="208">
        <f>SUM(B36:E36)/2</f>
        <v>0</v>
      </c>
    </row>
    <row r="38" spans="1:6" x14ac:dyDescent="0.3">
      <c r="A38" s="209" t="s">
        <v>187</v>
      </c>
      <c r="B38" s="209"/>
      <c r="C38" s="209"/>
      <c r="D38" s="209" t="s">
        <v>188</v>
      </c>
      <c r="E38" s="209"/>
      <c r="F38" s="209"/>
    </row>
    <row r="39" spans="1:6" x14ac:dyDescent="0.3">
      <c r="A39" s="209" t="s">
        <v>189</v>
      </c>
      <c r="B39" s="209"/>
      <c r="C39" s="209"/>
      <c r="D39" s="209" t="s">
        <v>190</v>
      </c>
      <c r="E39" s="209"/>
      <c r="F39" s="209"/>
    </row>
    <row r="40" spans="1:6" x14ac:dyDescent="0.3">
      <c r="C40" s="179">
        <v>44</v>
      </c>
    </row>
  </sheetData>
  <sheetProtection password="CC2F" sheet="1" objects="1" scenarios="1"/>
  <mergeCells count="23">
    <mergeCell ref="A28:F28"/>
    <mergeCell ref="A30:F30"/>
    <mergeCell ref="A32:A33"/>
    <mergeCell ref="B32:E32"/>
    <mergeCell ref="F32:F33"/>
    <mergeCell ref="A27:F27"/>
    <mergeCell ref="B7:F7"/>
    <mergeCell ref="B8:F8"/>
    <mergeCell ref="B13:F13"/>
    <mergeCell ref="B14:F14"/>
    <mergeCell ref="B15:F15"/>
    <mergeCell ref="B18:F18"/>
    <mergeCell ref="B19:F19"/>
    <mergeCell ref="B21:F21"/>
    <mergeCell ref="B22:F22"/>
    <mergeCell ref="A24:F24"/>
    <mergeCell ref="A25:F25"/>
    <mergeCell ref="B6:F6"/>
    <mergeCell ref="A1:F1"/>
    <mergeCell ref="A2:A3"/>
    <mergeCell ref="B2:F3"/>
    <mergeCell ref="B4:F4"/>
    <mergeCell ref="B5:F5"/>
  </mergeCells>
  <pageMargins left="0.51181102362204722" right="0.11811023622047245" top="0.35433070866141736" bottom="0.15748031496062992" header="0.31496062992125984" footer="0.31496062992125984"/>
  <pageSetup paperSize="9" orientation="portrait" horizontalDpi="0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B38"/>
  <sheetViews>
    <sheetView view="pageBreakPreview" topLeftCell="A2" zoomScaleNormal="100" zoomScaleSheetLayoutView="100" workbookViewId="0">
      <selection activeCell="E16" sqref="E16"/>
    </sheetView>
  </sheetViews>
  <sheetFormatPr defaultRowHeight="18.75" x14ac:dyDescent="0.3"/>
  <cols>
    <col min="1" max="1" width="9" style="187"/>
    <col min="2" max="2" width="70.75" style="179" customWidth="1"/>
    <col min="3" max="16384" width="9" style="179"/>
  </cols>
  <sheetData>
    <row r="2" spans="1:2" s="164" customFormat="1" ht="21" x14ac:dyDescent="0.35">
      <c r="A2" s="210" t="s">
        <v>175</v>
      </c>
      <c r="B2" s="166" t="s">
        <v>202</v>
      </c>
    </row>
    <row r="3" spans="1:2" x14ac:dyDescent="0.3">
      <c r="A3" s="194"/>
      <c r="B3" s="195"/>
    </row>
    <row r="4" spans="1:2" x14ac:dyDescent="0.3">
      <c r="A4" s="196"/>
      <c r="B4" s="197"/>
    </row>
    <row r="5" spans="1:2" x14ac:dyDescent="0.3">
      <c r="A5" s="196"/>
      <c r="B5" s="197"/>
    </row>
    <row r="6" spans="1:2" x14ac:dyDescent="0.3">
      <c r="A6" s="196"/>
      <c r="B6" s="197"/>
    </row>
    <row r="7" spans="1:2" x14ac:dyDescent="0.3">
      <c r="A7" s="196"/>
      <c r="B7" s="197"/>
    </row>
    <row r="8" spans="1:2" x14ac:dyDescent="0.3">
      <c r="A8" s="196"/>
      <c r="B8" s="197"/>
    </row>
    <row r="9" spans="1:2" x14ac:dyDescent="0.3">
      <c r="A9" s="196"/>
      <c r="B9" s="197"/>
    </row>
    <row r="10" spans="1:2" x14ac:dyDescent="0.3">
      <c r="A10" s="196"/>
      <c r="B10" s="197"/>
    </row>
    <row r="11" spans="1:2" x14ac:dyDescent="0.3">
      <c r="A11" s="196"/>
      <c r="B11" s="197"/>
    </row>
    <row r="12" spans="1:2" x14ac:dyDescent="0.3">
      <c r="A12" s="196"/>
      <c r="B12" s="197"/>
    </row>
    <row r="13" spans="1:2" x14ac:dyDescent="0.3">
      <c r="A13" s="196"/>
      <c r="B13" s="197"/>
    </row>
    <row r="14" spans="1:2" x14ac:dyDescent="0.3">
      <c r="A14" s="196"/>
      <c r="B14" s="197"/>
    </row>
    <row r="15" spans="1:2" x14ac:dyDescent="0.3">
      <c r="A15" s="196"/>
      <c r="B15" s="197"/>
    </row>
    <row r="16" spans="1:2" x14ac:dyDescent="0.3">
      <c r="A16" s="196"/>
      <c r="B16" s="197"/>
    </row>
    <row r="17" spans="1:2" x14ac:dyDescent="0.3">
      <c r="A17" s="196"/>
      <c r="B17" s="197"/>
    </row>
    <row r="18" spans="1:2" x14ac:dyDescent="0.3">
      <c r="A18" s="196"/>
      <c r="B18" s="197"/>
    </row>
    <row r="19" spans="1:2" x14ac:dyDescent="0.3">
      <c r="A19" s="196"/>
      <c r="B19" s="197"/>
    </row>
    <row r="20" spans="1:2" x14ac:dyDescent="0.3">
      <c r="A20" s="194"/>
      <c r="B20" s="195"/>
    </row>
    <row r="21" spans="1:2" x14ac:dyDescent="0.3">
      <c r="A21" s="196"/>
      <c r="B21" s="197"/>
    </row>
    <row r="22" spans="1:2" x14ac:dyDescent="0.3">
      <c r="A22" s="196"/>
      <c r="B22" s="197"/>
    </row>
    <row r="23" spans="1:2" x14ac:dyDescent="0.3">
      <c r="A23" s="196"/>
      <c r="B23" s="197"/>
    </row>
    <row r="24" spans="1:2" x14ac:dyDescent="0.3">
      <c r="A24" s="196"/>
      <c r="B24" s="197"/>
    </row>
    <row r="25" spans="1:2" x14ac:dyDescent="0.3">
      <c r="A25" s="196"/>
      <c r="B25" s="197"/>
    </row>
    <row r="26" spans="1:2" x14ac:dyDescent="0.3">
      <c r="A26" s="196"/>
      <c r="B26" s="197"/>
    </row>
    <row r="27" spans="1:2" x14ac:dyDescent="0.3">
      <c r="A27" s="196"/>
      <c r="B27" s="197"/>
    </row>
    <row r="28" spans="1:2" x14ac:dyDescent="0.3">
      <c r="A28" s="196"/>
      <c r="B28" s="197"/>
    </row>
    <row r="29" spans="1:2" x14ac:dyDescent="0.3">
      <c r="A29" s="196"/>
      <c r="B29" s="197"/>
    </row>
    <row r="30" spans="1:2" x14ac:dyDescent="0.3">
      <c r="A30" s="196"/>
      <c r="B30" s="197"/>
    </row>
    <row r="31" spans="1:2" x14ac:dyDescent="0.3">
      <c r="A31" s="196"/>
      <c r="B31" s="197"/>
    </row>
    <row r="32" spans="1:2" x14ac:dyDescent="0.3">
      <c r="A32" s="196"/>
      <c r="B32" s="197"/>
    </row>
    <row r="33" spans="1:2" x14ac:dyDescent="0.3">
      <c r="A33" s="196"/>
      <c r="B33" s="197"/>
    </row>
    <row r="34" spans="1:2" x14ac:dyDescent="0.3">
      <c r="A34" s="196"/>
      <c r="B34" s="197"/>
    </row>
    <row r="35" spans="1:2" x14ac:dyDescent="0.3">
      <c r="A35" s="196"/>
      <c r="B35" s="197"/>
    </row>
    <row r="36" spans="1:2" x14ac:dyDescent="0.3">
      <c r="A36" s="196"/>
      <c r="B36" s="197"/>
    </row>
    <row r="37" spans="1:2" x14ac:dyDescent="0.3">
      <c r="A37" s="198"/>
      <c r="B37" s="199"/>
    </row>
    <row r="38" spans="1:2" x14ac:dyDescent="0.3">
      <c r="B38" s="187">
        <v>43</v>
      </c>
    </row>
  </sheetData>
  <sheetProtection password="CC2F" sheet="1" objects="1" scenarios="1"/>
  <pageMargins left="0.7" right="0.7" top="0.75" bottom="0.75" header="0.3" footer="0.3"/>
  <pageSetup paperSize="9" orientation="portrait" horizontalDpi="0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A1:L40"/>
  <sheetViews>
    <sheetView view="pageBreakPreview" topLeftCell="A20" zoomScaleNormal="100" zoomScaleSheetLayoutView="100" workbookViewId="0">
      <selection activeCell="B2" sqref="B2:F3"/>
    </sheetView>
  </sheetViews>
  <sheetFormatPr defaultRowHeight="18.75" x14ac:dyDescent="0.3"/>
  <cols>
    <col min="1" max="1" width="13.875" style="179" customWidth="1"/>
    <col min="2" max="5" width="11.875" style="179" customWidth="1"/>
    <col min="6" max="6" width="23.125" style="179" customWidth="1"/>
    <col min="7" max="16384" width="9" style="179"/>
  </cols>
  <sheetData>
    <row r="1" spans="1:12" ht="21" x14ac:dyDescent="0.35">
      <c r="A1" s="450"/>
      <c r="B1" s="450"/>
      <c r="C1" s="450"/>
      <c r="D1" s="450"/>
      <c r="E1" s="450"/>
      <c r="F1" s="450"/>
      <c r="G1" s="167"/>
      <c r="H1" s="167"/>
      <c r="I1" s="167"/>
      <c r="J1" s="167"/>
      <c r="K1" s="167"/>
      <c r="L1" s="167"/>
    </row>
    <row r="2" spans="1:12" x14ac:dyDescent="0.3">
      <c r="A2" s="463" t="s">
        <v>175</v>
      </c>
      <c r="B2" s="463" t="s">
        <v>202</v>
      </c>
      <c r="C2" s="463"/>
      <c r="D2" s="463"/>
      <c r="E2" s="463"/>
      <c r="F2" s="463"/>
    </row>
    <row r="3" spans="1:12" x14ac:dyDescent="0.3">
      <c r="A3" s="463"/>
      <c r="B3" s="463"/>
      <c r="C3" s="463"/>
      <c r="D3" s="463"/>
      <c r="E3" s="463"/>
      <c r="F3" s="463"/>
    </row>
    <row r="4" spans="1:12" x14ac:dyDescent="0.3">
      <c r="A4" s="200"/>
      <c r="B4" s="464" t="s">
        <v>176</v>
      </c>
      <c r="C4" s="465"/>
      <c r="D4" s="465"/>
      <c r="E4" s="465"/>
      <c r="F4" s="466"/>
    </row>
    <row r="5" spans="1:12" x14ac:dyDescent="0.3">
      <c r="A5" s="201"/>
      <c r="B5" s="460"/>
      <c r="C5" s="461"/>
      <c r="D5" s="461"/>
      <c r="E5" s="461"/>
      <c r="F5" s="462"/>
    </row>
    <row r="6" spans="1:12" x14ac:dyDescent="0.3">
      <c r="A6" s="201"/>
      <c r="B6" s="460"/>
      <c r="C6" s="461"/>
      <c r="D6" s="461"/>
      <c r="E6" s="461"/>
      <c r="F6" s="462"/>
    </row>
    <row r="7" spans="1:12" x14ac:dyDescent="0.3">
      <c r="A7" s="201"/>
      <c r="B7" s="460"/>
      <c r="C7" s="461"/>
      <c r="D7" s="461"/>
      <c r="E7" s="461"/>
      <c r="F7" s="462"/>
    </row>
    <row r="8" spans="1:12" x14ac:dyDescent="0.3">
      <c r="A8" s="201"/>
      <c r="B8" s="460"/>
      <c r="C8" s="461"/>
      <c r="D8" s="461"/>
      <c r="E8" s="461"/>
      <c r="F8" s="462"/>
    </row>
    <row r="9" spans="1:12" x14ac:dyDescent="0.3">
      <c r="A9" s="201"/>
      <c r="B9" s="202"/>
      <c r="C9" s="203"/>
      <c r="D9" s="203"/>
      <c r="E9" s="203"/>
      <c r="F9" s="204"/>
    </row>
    <row r="10" spans="1:12" x14ac:dyDescent="0.3">
      <c r="A10" s="201"/>
      <c r="B10" s="202"/>
      <c r="C10" s="203"/>
      <c r="D10" s="203"/>
      <c r="E10" s="203"/>
      <c r="F10" s="204"/>
    </row>
    <row r="11" spans="1:12" x14ac:dyDescent="0.3">
      <c r="A11" s="201"/>
      <c r="B11" s="202"/>
      <c r="C11" s="203"/>
      <c r="D11" s="203"/>
      <c r="E11" s="203"/>
      <c r="F11" s="204"/>
    </row>
    <row r="12" spans="1:12" x14ac:dyDescent="0.3">
      <c r="A12" s="201"/>
      <c r="B12" s="202"/>
      <c r="C12" s="203"/>
      <c r="D12" s="203"/>
      <c r="E12" s="203"/>
      <c r="F12" s="204"/>
    </row>
    <row r="13" spans="1:12" x14ac:dyDescent="0.3">
      <c r="A13" s="201"/>
      <c r="B13" s="460"/>
      <c r="C13" s="461"/>
      <c r="D13" s="461"/>
      <c r="E13" s="461"/>
      <c r="F13" s="462"/>
    </row>
    <row r="14" spans="1:12" x14ac:dyDescent="0.3">
      <c r="A14" s="201"/>
      <c r="B14" s="460"/>
      <c r="C14" s="461"/>
      <c r="D14" s="461"/>
      <c r="E14" s="461"/>
      <c r="F14" s="462"/>
    </row>
    <row r="15" spans="1:12" x14ac:dyDescent="0.3">
      <c r="A15" s="201"/>
      <c r="B15" s="460"/>
      <c r="C15" s="461"/>
      <c r="D15" s="461"/>
      <c r="E15" s="461"/>
      <c r="F15" s="462"/>
    </row>
    <row r="16" spans="1:12" x14ac:dyDescent="0.3">
      <c r="A16" s="201"/>
      <c r="B16" s="202"/>
      <c r="C16" s="203"/>
      <c r="D16" s="203"/>
      <c r="E16" s="203"/>
      <c r="F16" s="204"/>
    </row>
    <row r="17" spans="1:6" x14ac:dyDescent="0.3">
      <c r="A17" s="201"/>
      <c r="B17" s="202"/>
      <c r="C17" s="203"/>
      <c r="D17" s="203"/>
      <c r="E17" s="203"/>
      <c r="F17" s="204"/>
    </row>
    <row r="18" spans="1:6" x14ac:dyDescent="0.3">
      <c r="A18" s="201"/>
      <c r="B18" s="460"/>
      <c r="C18" s="461"/>
      <c r="D18" s="461"/>
      <c r="E18" s="461"/>
      <c r="F18" s="462"/>
    </row>
    <row r="19" spans="1:6" x14ac:dyDescent="0.3">
      <c r="A19" s="201"/>
      <c r="B19" s="460"/>
      <c r="C19" s="461"/>
      <c r="D19" s="461"/>
      <c r="E19" s="461"/>
      <c r="F19" s="462"/>
    </row>
    <row r="20" spans="1:6" x14ac:dyDescent="0.3">
      <c r="A20" s="201"/>
      <c r="B20" s="202"/>
      <c r="C20" s="203"/>
      <c r="D20" s="203"/>
      <c r="E20" s="203"/>
      <c r="F20" s="204"/>
    </row>
    <row r="21" spans="1:6" x14ac:dyDescent="0.3">
      <c r="A21" s="201"/>
      <c r="B21" s="460"/>
      <c r="C21" s="461"/>
      <c r="D21" s="461"/>
      <c r="E21" s="461"/>
      <c r="F21" s="462"/>
    </row>
    <row r="22" spans="1:6" x14ac:dyDescent="0.3">
      <c r="A22" s="205"/>
      <c r="B22" s="468"/>
      <c r="C22" s="469"/>
      <c r="D22" s="469"/>
      <c r="E22" s="469"/>
      <c r="F22" s="470"/>
    </row>
    <row r="24" spans="1:6" ht="21" x14ac:dyDescent="0.35">
      <c r="A24" s="467" t="s">
        <v>194</v>
      </c>
      <c r="B24" s="467"/>
      <c r="C24" s="467"/>
      <c r="D24" s="467"/>
      <c r="E24" s="467"/>
      <c r="F24" s="467"/>
    </row>
    <row r="25" spans="1:6" ht="21" x14ac:dyDescent="0.35">
      <c r="A25" s="467" t="s">
        <v>193</v>
      </c>
      <c r="B25" s="467"/>
      <c r="C25" s="467"/>
      <c r="D25" s="467"/>
      <c r="E25" s="467"/>
      <c r="F25" s="467"/>
    </row>
    <row r="26" spans="1:6" ht="21" x14ac:dyDescent="0.35">
      <c r="A26" s="164"/>
      <c r="B26" s="164"/>
      <c r="C26" s="164"/>
      <c r="D26" s="164"/>
      <c r="E26" s="164"/>
      <c r="F26" s="164"/>
    </row>
    <row r="27" spans="1:6" ht="21" x14ac:dyDescent="0.35">
      <c r="A27" s="467" t="s">
        <v>177</v>
      </c>
      <c r="B27" s="467"/>
      <c r="C27" s="467"/>
      <c r="D27" s="467"/>
      <c r="E27" s="467"/>
      <c r="F27" s="467"/>
    </row>
    <row r="28" spans="1:6" ht="21" x14ac:dyDescent="0.35">
      <c r="A28" s="467" t="s">
        <v>178</v>
      </c>
      <c r="B28" s="467"/>
      <c r="C28" s="467"/>
      <c r="D28" s="467"/>
      <c r="E28" s="467"/>
      <c r="F28" s="467"/>
    </row>
    <row r="30" spans="1:6" ht="23.25" x14ac:dyDescent="0.35">
      <c r="A30" s="471" t="s">
        <v>179</v>
      </c>
      <c r="B30" s="471"/>
      <c r="C30" s="471"/>
      <c r="D30" s="471"/>
      <c r="E30" s="471"/>
      <c r="F30" s="471"/>
    </row>
    <row r="31" spans="1:6" ht="23.25" x14ac:dyDescent="0.35">
      <c r="A31" s="206"/>
      <c r="B31" s="206"/>
      <c r="C31" s="206"/>
      <c r="D31" s="206"/>
      <c r="E31" s="206"/>
      <c r="F31" s="206"/>
    </row>
    <row r="32" spans="1:6" x14ac:dyDescent="0.3">
      <c r="A32" s="472" t="s">
        <v>180</v>
      </c>
      <c r="B32" s="473" t="s">
        <v>181</v>
      </c>
      <c r="C32" s="474"/>
      <c r="D32" s="474"/>
      <c r="E32" s="475"/>
      <c r="F32" s="472" t="s">
        <v>182</v>
      </c>
    </row>
    <row r="33" spans="1:6" x14ac:dyDescent="0.3">
      <c r="A33" s="472"/>
      <c r="B33" s="193" t="s">
        <v>183</v>
      </c>
      <c r="C33" s="193" t="s">
        <v>52</v>
      </c>
      <c r="D33" s="193" t="s">
        <v>184</v>
      </c>
      <c r="E33" s="193" t="s">
        <v>192</v>
      </c>
      <c r="F33" s="472"/>
    </row>
    <row r="34" spans="1:6" x14ac:dyDescent="0.3">
      <c r="A34" s="207" t="s">
        <v>45</v>
      </c>
      <c r="B34" s="189"/>
      <c r="C34" s="178"/>
      <c r="D34" s="178"/>
      <c r="E34" s="178"/>
      <c r="F34" s="208">
        <f>SUM(B34:E34)/2</f>
        <v>0</v>
      </c>
    </row>
    <row r="35" spans="1:6" ht="37.5" x14ac:dyDescent="0.3">
      <c r="A35" s="207" t="s">
        <v>185</v>
      </c>
      <c r="B35" s="189"/>
      <c r="C35" s="178"/>
      <c r="D35" s="178"/>
      <c r="E35" s="178"/>
      <c r="F35" s="208">
        <f>SUM(B35:E35)/2</f>
        <v>0</v>
      </c>
    </row>
    <row r="36" spans="1:6" ht="37.5" x14ac:dyDescent="0.3">
      <c r="A36" s="207" t="s">
        <v>186</v>
      </c>
      <c r="B36" s="189"/>
      <c r="C36" s="178"/>
      <c r="D36" s="178"/>
      <c r="E36" s="178"/>
      <c r="F36" s="208">
        <f>SUM(B36:E36)/2</f>
        <v>0</v>
      </c>
    </row>
    <row r="38" spans="1:6" x14ac:dyDescent="0.3">
      <c r="A38" s="209" t="s">
        <v>187</v>
      </c>
      <c r="B38" s="209"/>
      <c r="C38" s="209"/>
      <c r="D38" s="209" t="s">
        <v>188</v>
      </c>
      <c r="E38" s="209"/>
      <c r="F38" s="209"/>
    </row>
    <row r="39" spans="1:6" x14ac:dyDescent="0.3">
      <c r="A39" s="209" t="s">
        <v>189</v>
      </c>
      <c r="B39" s="209"/>
      <c r="C39" s="209"/>
      <c r="D39" s="209" t="s">
        <v>190</v>
      </c>
      <c r="E39" s="209"/>
      <c r="F39" s="209"/>
    </row>
    <row r="40" spans="1:6" x14ac:dyDescent="0.3">
      <c r="C40" s="179">
        <v>44</v>
      </c>
    </row>
  </sheetData>
  <sheetProtection password="CC2F" sheet="1" objects="1" scenarios="1"/>
  <mergeCells count="23">
    <mergeCell ref="A28:F28"/>
    <mergeCell ref="A30:F30"/>
    <mergeCell ref="A32:A33"/>
    <mergeCell ref="B32:E32"/>
    <mergeCell ref="F32:F33"/>
    <mergeCell ref="A27:F27"/>
    <mergeCell ref="B7:F7"/>
    <mergeCell ref="B8:F8"/>
    <mergeCell ref="B13:F13"/>
    <mergeCell ref="B14:F14"/>
    <mergeCell ref="B15:F15"/>
    <mergeCell ref="B18:F18"/>
    <mergeCell ref="B19:F19"/>
    <mergeCell ref="B21:F21"/>
    <mergeCell ref="B22:F22"/>
    <mergeCell ref="A24:F24"/>
    <mergeCell ref="A25:F25"/>
    <mergeCell ref="B6:F6"/>
    <mergeCell ref="A1:F1"/>
    <mergeCell ref="A2:A3"/>
    <mergeCell ref="B2:F3"/>
    <mergeCell ref="B4:F4"/>
    <mergeCell ref="B5:F5"/>
  </mergeCells>
  <pageMargins left="0.51181102362204722" right="0.11811023622047245" top="0.35433070866141736" bottom="0.15748031496062992" header="0.31496062992125984" footer="0.31496062992125984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Z47"/>
  <sheetViews>
    <sheetView view="pageBreakPreview" zoomScaleNormal="100" zoomScaleSheetLayoutView="100" workbookViewId="0">
      <selection activeCell="Z5" sqref="Z5"/>
    </sheetView>
  </sheetViews>
  <sheetFormatPr defaultRowHeight="14.25" x14ac:dyDescent="0.2"/>
  <cols>
    <col min="1" max="1" width="6.25" style="186" customWidth="1"/>
    <col min="2" max="10" width="3.125" style="186" customWidth="1"/>
    <col min="11" max="11" width="3.875" style="186" customWidth="1"/>
    <col min="12" max="19" width="3.125" style="186" customWidth="1"/>
    <col min="20" max="20" width="3.875" style="186" customWidth="1"/>
    <col min="21" max="24" width="3.125" style="186" customWidth="1"/>
    <col min="25" max="25" width="3.875" style="186" customWidth="1"/>
    <col min="26" max="26" width="5.875" style="186" customWidth="1"/>
    <col min="27" max="16384" width="9" style="186"/>
  </cols>
  <sheetData>
    <row r="1" spans="1:26" ht="19.5" thickBot="1" x14ac:dyDescent="0.35">
      <c r="A1" s="421" t="s">
        <v>54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</row>
    <row r="2" spans="1:26" ht="30.75" customHeight="1" x14ac:dyDescent="0.25">
      <c r="A2" s="90" t="s">
        <v>30</v>
      </c>
      <c r="B2" s="418" t="s">
        <v>45</v>
      </c>
      <c r="C2" s="419"/>
      <c r="D2" s="419"/>
      <c r="E2" s="419"/>
      <c r="F2" s="419"/>
      <c r="G2" s="419"/>
      <c r="H2" s="419"/>
      <c r="I2" s="419"/>
      <c r="J2" s="420" t="s">
        <v>52</v>
      </c>
      <c r="K2" s="422" t="s">
        <v>46</v>
      </c>
      <c r="L2" s="418" t="s">
        <v>47</v>
      </c>
      <c r="M2" s="419"/>
      <c r="N2" s="419"/>
      <c r="O2" s="419"/>
      <c r="P2" s="419"/>
      <c r="Q2" s="419"/>
      <c r="R2" s="419"/>
      <c r="S2" s="424"/>
      <c r="T2" s="425" t="s">
        <v>46</v>
      </c>
      <c r="U2" s="427" t="s">
        <v>48</v>
      </c>
      <c r="V2" s="428"/>
      <c r="W2" s="428"/>
      <c r="X2" s="429"/>
      <c r="Y2" s="425" t="s">
        <v>46</v>
      </c>
      <c r="Z2" s="430" t="s">
        <v>53</v>
      </c>
    </row>
    <row r="3" spans="1:26" ht="15.75" x14ac:dyDescent="0.25">
      <c r="A3" s="91" t="s">
        <v>50</v>
      </c>
      <c r="B3" s="267"/>
      <c r="C3" s="268"/>
      <c r="D3" s="268"/>
      <c r="E3" s="268"/>
      <c r="F3" s="268"/>
      <c r="G3" s="268"/>
      <c r="H3" s="269"/>
      <c r="I3" s="86" t="s">
        <v>51</v>
      </c>
      <c r="J3" s="420"/>
      <c r="K3" s="423"/>
      <c r="L3" s="267"/>
      <c r="M3" s="267"/>
      <c r="N3" s="267"/>
      <c r="O3" s="267"/>
      <c r="P3" s="267"/>
      <c r="Q3" s="267"/>
      <c r="R3" s="267"/>
      <c r="S3" s="267"/>
      <c r="T3" s="426"/>
      <c r="U3" s="267"/>
      <c r="V3" s="267"/>
      <c r="W3" s="267"/>
      <c r="X3" s="267"/>
      <c r="Y3" s="426"/>
      <c r="Z3" s="431"/>
    </row>
    <row r="4" spans="1:26" ht="16.5" thickBot="1" x14ac:dyDescent="0.3">
      <c r="A4" s="111" t="s">
        <v>49</v>
      </c>
      <c r="B4" s="84"/>
      <c r="C4" s="84"/>
      <c r="D4" s="84"/>
      <c r="E4" s="84"/>
      <c r="F4" s="84"/>
      <c r="G4" s="84"/>
      <c r="H4" s="85"/>
      <c r="I4" s="112">
        <f>SUM(B4:H4)</f>
        <v>0</v>
      </c>
      <c r="J4" s="95"/>
      <c r="K4" s="113">
        <f>I4+J4</f>
        <v>0</v>
      </c>
      <c r="L4" s="84"/>
      <c r="M4" s="84"/>
      <c r="N4" s="84"/>
      <c r="O4" s="84"/>
      <c r="P4" s="84"/>
      <c r="Q4" s="84"/>
      <c r="R4" s="84"/>
      <c r="S4" s="84"/>
      <c r="T4" s="87">
        <f>SUM(L4:S4)</f>
        <v>0</v>
      </c>
      <c r="U4" s="84"/>
      <c r="V4" s="84"/>
      <c r="W4" s="84"/>
      <c r="X4" s="84"/>
      <c r="Y4" s="87">
        <f>SUM(U4:X4)</f>
        <v>0</v>
      </c>
      <c r="Z4" s="117">
        <v>100</v>
      </c>
    </row>
    <row r="5" spans="1:26" ht="15.75" x14ac:dyDescent="0.25">
      <c r="A5" s="88">
        <v>1</v>
      </c>
      <c r="B5" s="80"/>
      <c r="C5" s="80"/>
      <c r="D5" s="80"/>
      <c r="E5" s="80"/>
      <c r="F5" s="80"/>
      <c r="G5" s="80"/>
      <c r="H5" s="78"/>
      <c r="I5" s="262">
        <f>SUM(B5:H5)</f>
        <v>0</v>
      </c>
      <c r="J5" s="80"/>
      <c r="K5" s="79">
        <f>I5+J5</f>
        <v>0</v>
      </c>
      <c r="L5" s="80"/>
      <c r="M5" s="80"/>
      <c r="N5" s="80"/>
      <c r="O5" s="80"/>
      <c r="P5" s="80"/>
      <c r="Q5" s="80"/>
      <c r="R5" s="80"/>
      <c r="S5" s="80"/>
      <c r="T5" s="79">
        <f>SUM(L5:S5)</f>
        <v>0</v>
      </c>
      <c r="U5" s="80"/>
      <c r="V5" s="80"/>
      <c r="W5" s="80"/>
      <c r="X5" s="80"/>
      <c r="Y5" s="79">
        <f>SUM(U5:X5)</f>
        <v>0</v>
      </c>
      <c r="Z5" s="93">
        <f>K5+T5+Y5</f>
        <v>0</v>
      </c>
    </row>
    <row r="6" spans="1:26" ht="15.75" x14ac:dyDescent="0.25">
      <c r="A6" s="94">
        <v>2</v>
      </c>
      <c r="B6" s="81"/>
      <c r="C6" s="81"/>
      <c r="D6" s="81"/>
      <c r="E6" s="81"/>
      <c r="F6" s="81"/>
      <c r="G6" s="81"/>
      <c r="H6" s="82"/>
      <c r="I6" s="263">
        <f t="shared" ref="I6:I46" si="0">SUM(B6:H6)</f>
        <v>0</v>
      </c>
      <c r="J6" s="81"/>
      <c r="K6" s="83">
        <f t="shared" ref="K6:K46" si="1">I6+J6</f>
        <v>0</v>
      </c>
      <c r="L6" s="81"/>
      <c r="M6" s="81"/>
      <c r="N6" s="81"/>
      <c r="O6" s="81"/>
      <c r="P6" s="81"/>
      <c r="Q6" s="81"/>
      <c r="R6" s="81"/>
      <c r="S6" s="81"/>
      <c r="T6" s="83">
        <f t="shared" ref="T6:T46" si="2">SUM(L6:S6)</f>
        <v>0</v>
      </c>
      <c r="U6" s="81"/>
      <c r="V6" s="81"/>
      <c r="W6" s="81"/>
      <c r="X6" s="81"/>
      <c r="Y6" s="83">
        <f t="shared" ref="Y6:Y46" si="3">SUM(U6:X6)</f>
        <v>0</v>
      </c>
      <c r="Z6" s="114">
        <f t="shared" ref="Z6:Z46" si="4">K6+T6+Y6</f>
        <v>0</v>
      </c>
    </row>
    <row r="7" spans="1:26" ht="15.75" x14ac:dyDescent="0.25">
      <c r="A7" s="94">
        <v>3</v>
      </c>
      <c r="B7" s="81"/>
      <c r="C7" s="81"/>
      <c r="D7" s="81"/>
      <c r="E7" s="81"/>
      <c r="F7" s="81"/>
      <c r="G7" s="81"/>
      <c r="H7" s="82"/>
      <c r="I7" s="263">
        <f t="shared" si="0"/>
        <v>0</v>
      </c>
      <c r="J7" s="81"/>
      <c r="K7" s="83">
        <f t="shared" si="1"/>
        <v>0</v>
      </c>
      <c r="L7" s="81"/>
      <c r="M7" s="81"/>
      <c r="N7" s="81"/>
      <c r="O7" s="81"/>
      <c r="P7" s="81"/>
      <c r="Q7" s="81"/>
      <c r="R7" s="81"/>
      <c r="S7" s="81"/>
      <c r="T7" s="83">
        <f t="shared" si="2"/>
        <v>0</v>
      </c>
      <c r="U7" s="81"/>
      <c r="V7" s="81"/>
      <c r="W7" s="81"/>
      <c r="X7" s="81"/>
      <c r="Y7" s="83">
        <f t="shared" si="3"/>
        <v>0</v>
      </c>
      <c r="Z7" s="114">
        <f t="shared" si="4"/>
        <v>0</v>
      </c>
    </row>
    <row r="8" spans="1:26" ht="15.75" x14ac:dyDescent="0.25">
      <c r="A8" s="94">
        <v>4</v>
      </c>
      <c r="B8" s="81"/>
      <c r="C8" s="81"/>
      <c r="D8" s="81"/>
      <c r="E8" s="81"/>
      <c r="F8" s="81"/>
      <c r="G8" s="81"/>
      <c r="H8" s="82"/>
      <c r="I8" s="263">
        <f t="shared" si="0"/>
        <v>0</v>
      </c>
      <c r="J8" s="81"/>
      <c r="K8" s="83">
        <f t="shared" si="1"/>
        <v>0</v>
      </c>
      <c r="L8" s="81"/>
      <c r="M8" s="81"/>
      <c r="N8" s="81"/>
      <c r="O8" s="81"/>
      <c r="P8" s="81"/>
      <c r="Q8" s="81"/>
      <c r="R8" s="81"/>
      <c r="S8" s="81"/>
      <c r="T8" s="83">
        <f t="shared" si="2"/>
        <v>0</v>
      </c>
      <c r="U8" s="81"/>
      <c r="V8" s="81"/>
      <c r="W8" s="81"/>
      <c r="X8" s="81"/>
      <c r="Y8" s="83">
        <f t="shared" si="3"/>
        <v>0</v>
      </c>
      <c r="Z8" s="114">
        <f t="shared" si="4"/>
        <v>0</v>
      </c>
    </row>
    <row r="9" spans="1:26" ht="16.5" thickBot="1" x14ac:dyDescent="0.3">
      <c r="A9" s="116">
        <v>5</v>
      </c>
      <c r="B9" s="84"/>
      <c r="C9" s="84"/>
      <c r="D9" s="84"/>
      <c r="E9" s="84"/>
      <c r="F9" s="84"/>
      <c r="G9" s="84"/>
      <c r="H9" s="85"/>
      <c r="I9" s="264">
        <f t="shared" si="0"/>
        <v>0</v>
      </c>
      <c r="J9" s="84"/>
      <c r="K9" s="87">
        <f t="shared" si="1"/>
        <v>0</v>
      </c>
      <c r="L9" s="84"/>
      <c r="M9" s="84"/>
      <c r="N9" s="84"/>
      <c r="O9" s="84"/>
      <c r="P9" s="84"/>
      <c r="Q9" s="84"/>
      <c r="R9" s="84"/>
      <c r="S9" s="84"/>
      <c r="T9" s="87">
        <f t="shared" si="2"/>
        <v>0</v>
      </c>
      <c r="U9" s="84"/>
      <c r="V9" s="84"/>
      <c r="W9" s="84"/>
      <c r="X9" s="84"/>
      <c r="Y9" s="87">
        <f t="shared" si="3"/>
        <v>0</v>
      </c>
      <c r="Z9" s="117">
        <f t="shared" si="4"/>
        <v>0</v>
      </c>
    </row>
    <row r="10" spans="1:26" ht="15.75" x14ac:dyDescent="0.25">
      <c r="A10" s="88">
        <v>6</v>
      </c>
      <c r="B10" s="80"/>
      <c r="C10" s="80"/>
      <c r="D10" s="80"/>
      <c r="E10" s="80"/>
      <c r="F10" s="80"/>
      <c r="G10" s="80"/>
      <c r="H10" s="78"/>
      <c r="I10" s="262">
        <f t="shared" si="0"/>
        <v>0</v>
      </c>
      <c r="J10" s="80"/>
      <c r="K10" s="79">
        <f t="shared" si="1"/>
        <v>0</v>
      </c>
      <c r="L10" s="80"/>
      <c r="M10" s="80"/>
      <c r="N10" s="80"/>
      <c r="O10" s="80"/>
      <c r="P10" s="80"/>
      <c r="Q10" s="80"/>
      <c r="R10" s="80"/>
      <c r="S10" s="80"/>
      <c r="T10" s="79">
        <f t="shared" si="2"/>
        <v>0</v>
      </c>
      <c r="U10" s="80"/>
      <c r="V10" s="80"/>
      <c r="W10" s="80"/>
      <c r="X10" s="80"/>
      <c r="Y10" s="79">
        <f t="shared" si="3"/>
        <v>0</v>
      </c>
      <c r="Z10" s="93">
        <f t="shared" si="4"/>
        <v>0</v>
      </c>
    </row>
    <row r="11" spans="1:26" ht="15.75" x14ac:dyDescent="0.25">
      <c r="A11" s="94">
        <v>7</v>
      </c>
      <c r="B11" s="81"/>
      <c r="C11" s="81"/>
      <c r="D11" s="81"/>
      <c r="E11" s="81"/>
      <c r="F11" s="81"/>
      <c r="G11" s="81"/>
      <c r="H11" s="82"/>
      <c r="I11" s="263">
        <f t="shared" si="0"/>
        <v>0</v>
      </c>
      <c r="J11" s="81"/>
      <c r="K11" s="83">
        <f t="shared" si="1"/>
        <v>0</v>
      </c>
      <c r="L11" s="81"/>
      <c r="M11" s="81"/>
      <c r="N11" s="81"/>
      <c r="O11" s="81"/>
      <c r="P11" s="81"/>
      <c r="Q11" s="81"/>
      <c r="R11" s="81"/>
      <c r="S11" s="81"/>
      <c r="T11" s="83">
        <f t="shared" si="2"/>
        <v>0</v>
      </c>
      <c r="U11" s="81"/>
      <c r="V11" s="81"/>
      <c r="W11" s="81"/>
      <c r="X11" s="81"/>
      <c r="Y11" s="83">
        <f t="shared" si="3"/>
        <v>0</v>
      </c>
      <c r="Z11" s="114">
        <f t="shared" si="4"/>
        <v>0</v>
      </c>
    </row>
    <row r="12" spans="1:26" ht="15.75" x14ac:dyDescent="0.25">
      <c r="A12" s="94">
        <v>8</v>
      </c>
      <c r="B12" s="81"/>
      <c r="C12" s="81"/>
      <c r="D12" s="81"/>
      <c r="E12" s="81"/>
      <c r="F12" s="81"/>
      <c r="G12" s="81"/>
      <c r="H12" s="82"/>
      <c r="I12" s="263">
        <f t="shared" si="0"/>
        <v>0</v>
      </c>
      <c r="J12" s="81"/>
      <c r="K12" s="83">
        <f t="shared" si="1"/>
        <v>0</v>
      </c>
      <c r="L12" s="81"/>
      <c r="M12" s="81"/>
      <c r="N12" s="81"/>
      <c r="O12" s="81"/>
      <c r="P12" s="81"/>
      <c r="Q12" s="81"/>
      <c r="R12" s="81"/>
      <c r="S12" s="81"/>
      <c r="T12" s="83">
        <f t="shared" si="2"/>
        <v>0</v>
      </c>
      <c r="U12" s="81"/>
      <c r="V12" s="81"/>
      <c r="W12" s="81"/>
      <c r="X12" s="81"/>
      <c r="Y12" s="83">
        <f t="shared" si="3"/>
        <v>0</v>
      </c>
      <c r="Z12" s="114">
        <f t="shared" si="4"/>
        <v>0</v>
      </c>
    </row>
    <row r="13" spans="1:26" ht="15.75" x14ac:dyDescent="0.25">
      <c r="A13" s="94">
        <v>9</v>
      </c>
      <c r="B13" s="81"/>
      <c r="C13" s="81"/>
      <c r="D13" s="81"/>
      <c r="E13" s="81"/>
      <c r="F13" s="81"/>
      <c r="G13" s="81"/>
      <c r="H13" s="82"/>
      <c r="I13" s="263">
        <f t="shared" si="0"/>
        <v>0</v>
      </c>
      <c r="J13" s="81"/>
      <c r="K13" s="83">
        <f t="shared" si="1"/>
        <v>0</v>
      </c>
      <c r="L13" s="81"/>
      <c r="M13" s="81"/>
      <c r="N13" s="81"/>
      <c r="O13" s="81"/>
      <c r="P13" s="81"/>
      <c r="Q13" s="81"/>
      <c r="R13" s="81"/>
      <c r="S13" s="81"/>
      <c r="T13" s="83">
        <f t="shared" si="2"/>
        <v>0</v>
      </c>
      <c r="U13" s="81"/>
      <c r="V13" s="81"/>
      <c r="W13" s="81"/>
      <c r="X13" s="81"/>
      <c r="Y13" s="83">
        <f t="shared" si="3"/>
        <v>0</v>
      </c>
      <c r="Z13" s="114">
        <f t="shared" si="4"/>
        <v>0</v>
      </c>
    </row>
    <row r="14" spans="1:26" ht="16.5" thickBot="1" x14ac:dyDescent="0.3">
      <c r="A14" s="116">
        <v>10</v>
      </c>
      <c r="B14" s="84"/>
      <c r="C14" s="84"/>
      <c r="D14" s="84"/>
      <c r="E14" s="84"/>
      <c r="F14" s="84"/>
      <c r="G14" s="84"/>
      <c r="H14" s="85"/>
      <c r="I14" s="264">
        <f t="shared" si="0"/>
        <v>0</v>
      </c>
      <c r="J14" s="84"/>
      <c r="K14" s="87">
        <f t="shared" si="1"/>
        <v>0</v>
      </c>
      <c r="L14" s="84"/>
      <c r="M14" s="84"/>
      <c r="N14" s="84"/>
      <c r="O14" s="84"/>
      <c r="P14" s="84"/>
      <c r="Q14" s="84"/>
      <c r="R14" s="84"/>
      <c r="S14" s="84"/>
      <c r="T14" s="87">
        <f t="shared" si="2"/>
        <v>0</v>
      </c>
      <c r="U14" s="84"/>
      <c r="V14" s="84"/>
      <c r="W14" s="84"/>
      <c r="X14" s="84"/>
      <c r="Y14" s="87">
        <f t="shared" si="3"/>
        <v>0</v>
      </c>
      <c r="Z14" s="117">
        <f t="shared" si="4"/>
        <v>0</v>
      </c>
    </row>
    <row r="15" spans="1:26" ht="15.75" x14ac:dyDescent="0.25">
      <c r="A15" s="88">
        <v>11</v>
      </c>
      <c r="B15" s="80"/>
      <c r="C15" s="80"/>
      <c r="D15" s="80"/>
      <c r="E15" s="80"/>
      <c r="F15" s="80"/>
      <c r="G15" s="80"/>
      <c r="H15" s="78"/>
      <c r="I15" s="262">
        <f t="shared" si="0"/>
        <v>0</v>
      </c>
      <c r="J15" s="80"/>
      <c r="K15" s="79">
        <f t="shared" si="1"/>
        <v>0</v>
      </c>
      <c r="L15" s="80"/>
      <c r="M15" s="80"/>
      <c r="N15" s="80"/>
      <c r="O15" s="80"/>
      <c r="P15" s="80"/>
      <c r="Q15" s="80"/>
      <c r="R15" s="80"/>
      <c r="S15" s="80"/>
      <c r="T15" s="79">
        <f t="shared" si="2"/>
        <v>0</v>
      </c>
      <c r="U15" s="80"/>
      <c r="V15" s="80"/>
      <c r="W15" s="80"/>
      <c r="X15" s="80"/>
      <c r="Y15" s="79">
        <f t="shared" si="3"/>
        <v>0</v>
      </c>
      <c r="Z15" s="93">
        <f t="shared" si="4"/>
        <v>0</v>
      </c>
    </row>
    <row r="16" spans="1:26" ht="15.75" x14ac:dyDescent="0.25">
      <c r="A16" s="94">
        <v>12</v>
      </c>
      <c r="B16" s="81"/>
      <c r="C16" s="81"/>
      <c r="D16" s="81"/>
      <c r="E16" s="81"/>
      <c r="F16" s="81"/>
      <c r="G16" s="81"/>
      <c r="H16" s="82"/>
      <c r="I16" s="263">
        <f t="shared" si="0"/>
        <v>0</v>
      </c>
      <c r="J16" s="81"/>
      <c r="K16" s="83">
        <f t="shared" si="1"/>
        <v>0</v>
      </c>
      <c r="L16" s="81"/>
      <c r="M16" s="81"/>
      <c r="N16" s="81"/>
      <c r="O16" s="81"/>
      <c r="P16" s="81"/>
      <c r="Q16" s="81"/>
      <c r="R16" s="81"/>
      <c r="S16" s="81"/>
      <c r="T16" s="83">
        <f t="shared" si="2"/>
        <v>0</v>
      </c>
      <c r="U16" s="81"/>
      <c r="V16" s="81"/>
      <c r="W16" s="81"/>
      <c r="X16" s="81"/>
      <c r="Y16" s="83">
        <f t="shared" si="3"/>
        <v>0</v>
      </c>
      <c r="Z16" s="114">
        <f t="shared" si="4"/>
        <v>0</v>
      </c>
    </row>
    <row r="17" spans="1:26" ht="15.75" x14ac:dyDescent="0.25">
      <c r="A17" s="94">
        <v>13</v>
      </c>
      <c r="B17" s="81"/>
      <c r="C17" s="81"/>
      <c r="D17" s="81"/>
      <c r="E17" s="81"/>
      <c r="F17" s="81"/>
      <c r="G17" s="81"/>
      <c r="H17" s="82"/>
      <c r="I17" s="263">
        <f t="shared" si="0"/>
        <v>0</v>
      </c>
      <c r="J17" s="81"/>
      <c r="K17" s="83">
        <f t="shared" si="1"/>
        <v>0</v>
      </c>
      <c r="L17" s="81"/>
      <c r="M17" s="81"/>
      <c r="N17" s="81"/>
      <c r="O17" s="81"/>
      <c r="P17" s="81"/>
      <c r="Q17" s="81"/>
      <c r="R17" s="81"/>
      <c r="S17" s="81"/>
      <c r="T17" s="83">
        <f t="shared" si="2"/>
        <v>0</v>
      </c>
      <c r="U17" s="81"/>
      <c r="V17" s="81"/>
      <c r="W17" s="81"/>
      <c r="X17" s="81"/>
      <c r="Y17" s="83">
        <f t="shared" si="3"/>
        <v>0</v>
      </c>
      <c r="Z17" s="114">
        <f t="shared" si="4"/>
        <v>0</v>
      </c>
    </row>
    <row r="18" spans="1:26" ht="15.75" x14ac:dyDescent="0.25">
      <c r="A18" s="94">
        <v>14</v>
      </c>
      <c r="B18" s="81"/>
      <c r="C18" s="81"/>
      <c r="D18" s="81"/>
      <c r="E18" s="81"/>
      <c r="F18" s="81"/>
      <c r="G18" s="81"/>
      <c r="H18" s="82"/>
      <c r="I18" s="263">
        <f t="shared" si="0"/>
        <v>0</v>
      </c>
      <c r="J18" s="81"/>
      <c r="K18" s="83">
        <f t="shared" si="1"/>
        <v>0</v>
      </c>
      <c r="L18" s="81"/>
      <c r="M18" s="81"/>
      <c r="N18" s="81"/>
      <c r="O18" s="81"/>
      <c r="P18" s="81"/>
      <c r="Q18" s="81"/>
      <c r="R18" s="81"/>
      <c r="S18" s="81"/>
      <c r="T18" s="83">
        <f t="shared" si="2"/>
        <v>0</v>
      </c>
      <c r="U18" s="81"/>
      <c r="V18" s="81"/>
      <c r="W18" s="81"/>
      <c r="X18" s="81"/>
      <c r="Y18" s="83">
        <f t="shared" si="3"/>
        <v>0</v>
      </c>
      <c r="Z18" s="114">
        <f t="shared" si="4"/>
        <v>0</v>
      </c>
    </row>
    <row r="19" spans="1:26" ht="16.5" thickBot="1" x14ac:dyDescent="0.3">
      <c r="A19" s="116">
        <v>15</v>
      </c>
      <c r="B19" s="84"/>
      <c r="C19" s="84"/>
      <c r="D19" s="84"/>
      <c r="E19" s="84"/>
      <c r="F19" s="84"/>
      <c r="G19" s="84"/>
      <c r="H19" s="85"/>
      <c r="I19" s="264">
        <f t="shared" si="0"/>
        <v>0</v>
      </c>
      <c r="J19" s="84"/>
      <c r="K19" s="87">
        <f t="shared" si="1"/>
        <v>0</v>
      </c>
      <c r="L19" s="84"/>
      <c r="M19" s="84"/>
      <c r="N19" s="84"/>
      <c r="O19" s="84"/>
      <c r="P19" s="84"/>
      <c r="Q19" s="84"/>
      <c r="R19" s="84"/>
      <c r="S19" s="84"/>
      <c r="T19" s="87">
        <f t="shared" si="2"/>
        <v>0</v>
      </c>
      <c r="U19" s="84"/>
      <c r="V19" s="84"/>
      <c r="W19" s="84"/>
      <c r="X19" s="84"/>
      <c r="Y19" s="87">
        <f t="shared" si="3"/>
        <v>0</v>
      </c>
      <c r="Z19" s="117">
        <f t="shared" si="4"/>
        <v>0</v>
      </c>
    </row>
    <row r="20" spans="1:26" ht="15.75" x14ac:dyDescent="0.25">
      <c r="A20" s="88">
        <v>16</v>
      </c>
      <c r="B20" s="80"/>
      <c r="C20" s="80"/>
      <c r="D20" s="80"/>
      <c r="E20" s="80"/>
      <c r="F20" s="80"/>
      <c r="G20" s="80"/>
      <c r="H20" s="78"/>
      <c r="I20" s="262">
        <f t="shared" si="0"/>
        <v>0</v>
      </c>
      <c r="J20" s="80"/>
      <c r="K20" s="79">
        <f t="shared" si="1"/>
        <v>0</v>
      </c>
      <c r="L20" s="80"/>
      <c r="M20" s="80"/>
      <c r="N20" s="80"/>
      <c r="O20" s="80"/>
      <c r="P20" s="80"/>
      <c r="Q20" s="80"/>
      <c r="R20" s="80"/>
      <c r="S20" s="80"/>
      <c r="T20" s="79">
        <f t="shared" si="2"/>
        <v>0</v>
      </c>
      <c r="U20" s="80"/>
      <c r="V20" s="80"/>
      <c r="W20" s="80"/>
      <c r="X20" s="80"/>
      <c r="Y20" s="79">
        <f t="shared" si="3"/>
        <v>0</v>
      </c>
      <c r="Z20" s="93">
        <f t="shared" si="4"/>
        <v>0</v>
      </c>
    </row>
    <row r="21" spans="1:26" ht="15.75" x14ac:dyDescent="0.25">
      <c r="A21" s="94">
        <v>17</v>
      </c>
      <c r="B21" s="81"/>
      <c r="C21" s="81"/>
      <c r="D21" s="81"/>
      <c r="E21" s="81"/>
      <c r="F21" s="81"/>
      <c r="G21" s="81"/>
      <c r="H21" s="82"/>
      <c r="I21" s="263">
        <f t="shared" si="0"/>
        <v>0</v>
      </c>
      <c r="J21" s="81"/>
      <c r="K21" s="83">
        <f t="shared" si="1"/>
        <v>0</v>
      </c>
      <c r="L21" s="81"/>
      <c r="M21" s="81"/>
      <c r="N21" s="81"/>
      <c r="O21" s="81"/>
      <c r="P21" s="81"/>
      <c r="Q21" s="81"/>
      <c r="R21" s="81"/>
      <c r="S21" s="81"/>
      <c r="T21" s="83">
        <f t="shared" si="2"/>
        <v>0</v>
      </c>
      <c r="U21" s="81"/>
      <c r="V21" s="81"/>
      <c r="W21" s="81"/>
      <c r="X21" s="81"/>
      <c r="Y21" s="83">
        <f t="shared" si="3"/>
        <v>0</v>
      </c>
      <c r="Z21" s="114">
        <f t="shared" si="4"/>
        <v>0</v>
      </c>
    </row>
    <row r="22" spans="1:26" ht="15.75" x14ac:dyDescent="0.25">
      <c r="A22" s="94">
        <v>18</v>
      </c>
      <c r="B22" s="81"/>
      <c r="C22" s="81"/>
      <c r="D22" s="81"/>
      <c r="E22" s="81"/>
      <c r="F22" s="81"/>
      <c r="G22" s="81"/>
      <c r="H22" s="82"/>
      <c r="I22" s="263">
        <f t="shared" si="0"/>
        <v>0</v>
      </c>
      <c r="J22" s="81"/>
      <c r="K22" s="83">
        <f t="shared" si="1"/>
        <v>0</v>
      </c>
      <c r="L22" s="81"/>
      <c r="M22" s="81"/>
      <c r="N22" s="81"/>
      <c r="O22" s="81"/>
      <c r="P22" s="81"/>
      <c r="Q22" s="81"/>
      <c r="R22" s="81"/>
      <c r="S22" s="81"/>
      <c r="T22" s="83">
        <f t="shared" si="2"/>
        <v>0</v>
      </c>
      <c r="U22" s="81"/>
      <c r="V22" s="81"/>
      <c r="W22" s="81"/>
      <c r="X22" s="81"/>
      <c r="Y22" s="83">
        <f t="shared" si="3"/>
        <v>0</v>
      </c>
      <c r="Z22" s="114">
        <f t="shared" si="4"/>
        <v>0</v>
      </c>
    </row>
    <row r="23" spans="1:26" ht="15.75" x14ac:dyDescent="0.25">
      <c r="A23" s="94">
        <v>19</v>
      </c>
      <c r="B23" s="81"/>
      <c r="C23" s="81"/>
      <c r="D23" s="81"/>
      <c r="E23" s="81"/>
      <c r="F23" s="81"/>
      <c r="G23" s="81"/>
      <c r="H23" s="82"/>
      <c r="I23" s="263">
        <f t="shared" si="0"/>
        <v>0</v>
      </c>
      <c r="J23" s="81"/>
      <c r="K23" s="83">
        <f t="shared" si="1"/>
        <v>0</v>
      </c>
      <c r="L23" s="81"/>
      <c r="M23" s="81"/>
      <c r="N23" s="81"/>
      <c r="O23" s="81"/>
      <c r="P23" s="81"/>
      <c r="Q23" s="81"/>
      <c r="R23" s="81"/>
      <c r="S23" s="81"/>
      <c r="T23" s="83">
        <f t="shared" si="2"/>
        <v>0</v>
      </c>
      <c r="U23" s="81"/>
      <c r="V23" s="81"/>
      <c r="W23" s="81"/>
      <c r="X23" s="81"/>
      <c r="Y23" s="83">
        <f t="shared" si="3"/>
        <v>0</v>
      </c>
      <c r="Z23" s="114">
        <f t="shared" si="4"/>
        <v>0</v>
      </c>
    </row>
    <row r="24" spans="1:26" ht="16.5" thickBot="1" x14ac:dyDescent="0.3">
      <c r="A24" s="116">
        <v>20</v>
      </c>
      <c r="B24" s="84"/>
      <c r="C24" s="84"/>
      <c r="D24" s="84"/>
      <c r="E24" s="84"/>
      <c r="F24" s="84"/>
      <c r="G24" s="84"/>
      <c r="H24" s="85"/>
      <c r="I24" s="264">
        <f t="shared" si="0"/>
        <v>0</v>
      </c>
      <c r="J24" s="84"/>
      <c r="K24" s="87">
        <f t="shared" si="1"/>
        <v>0</v>
      </c>
      <c r="L24" s="84"/>
      <c r="M24" s="84"/>
      <c r="N24" s="84"/>
      <c r="O24" s="84"/>
      <c r="P24" s="84"/>
      <c r="Q24" s="84"/>
      <c r="R24" s="84"/>
      <c r="S24" s="84"/>
      <c r="T24" s="87">
        <f t="shared" si="2"/>
        <v>0</v>
      </c>
      <c r="U24" s="84"/>
      <c r="V24" s="84"/>
      <c r="W24" s="84"/>
      <c r="X24" s="84"/>
      <c r="Y24" s="87">
        <f t="shared" si="3"/>
        <v>0</v>
      </c>
      <c r="Z24" s="117">
        <f t="shared" si="4"/>
        <v>0</v>
      </c>
    </row>
    <row r="25" spans="1:26" ht="15.75" x14ac:dyDescent="0.25">
      <c r="A25" s="88">
        <v>21</v>
      </c>
      <c r="B25" s="80"/>
      <c r="C25" s="80"/>
      <c r="D25" s="80"/>
      <c r="E25" s="80"/>
      <c r="F25" s="80"/>
      <c r="G25" s="80"/>
      <c r="H25" s="78"/>
      <c r="I25" s="262">
        <f t="shared" si="0"/>
        <v>0</v>
      </c>
      <c r="J25" s="80"/>
      <c r="K25" s="79">
        <f t="shared" si="1"/>
        <v>0</v>
      </c>
      <c r="L25" s="80"/>
      <c r="M25" s="80"/>
      <c r="N25" s="80"/>
      <c r="O25" s="80"/>
      <c r="P25" s="80"/>
      <c r="Q25" s="80"/>
      <c r="R25" s="80"/>
      <c r="S25" s="80"/>
      <c r="T25" s="79">
        <f t="shared" si="2"/>
        <v>0</v>
      </c>
      <c r="U25" s="80"/>
      <c r="V25" s="80"/>
      <c r="W25" s="80"/>
      <c r="X25" s="80"/>
      <c r="Y25" s="79">
        <f t="shared" si="3"/>
        <v>0</v>
      </c>
      <c r="Z25" s="93">
        <f t="shared" si="4"/>
        <v>0</v>
      </c>
    </row>
    <row r="26" spans="1:26" ht="15.75" x14ac:dyDescent="0.25">
      <c r="A26" s="94">
        <v>22</v>
      </c>
      <c r="B26" s="81"/>
      <c r="C26" s="81"/>
      <c r="D26" s="81"/>
      <c r="E26" s="81"/>
      <c r="F26" s="81"/>
      <c r="G26" s="81"/>
      <c r="H26" s="82"/>
      <c r="I26" s="263">
        <f t="shared" si="0"/>
        <v>0</v>
      </c>
      <c r="J26" s="81"/>
      <c r="K26" s="83">
        <f t="shared" si="1"/>
        <v>0</v>
      </c>
      <c r="L26" s="81"/>
      <c r="M26" s="81"/>
      <c r="N26" s="81"/>
      <c r="O26" s="81"/>
      <c r="P26" s="81"/>
      <c r="Q26" s="81"/>
      <c r="R26" s="81"/>
      <c r="S26" s="81"/>
      <c r="T26" s="83">
        <f t="shared" si="2"/>
        <v>0</v>
      </c>
      <c r="U26" s="81"/>
      <c r="V26" s="81"/>
      <c r="W26" s="81"/>
      <c r="X26" s="81"/>
      <c r="Y26" s="83">
        <f t="shared" si="3"/>
        <v>0</v>
      </c>
      <c r="Z26" s="114">
        <f t="shared" si="4"/>
        <v>0</v>
      </c>
    </row>
    <row r="27" spans="1:26" ht="15.75" x14ac:dyDescent="0.25">
      <c r="A27" s="94">
        <v>23</v>
      </c>
      <c r="B27" s="81"/>
      <c r="C27" s="81"/>
      <c r="D27" s="81"/>
      <c r="E27" s="81"/>
      <c r="F27" s="81"/>
      <c r="G27" s="81"/>
      <c r="H27" s="82"/>
      <c r="I27" s="263">
        <f t="shared" si="0"/>
        <v>0</v>
      </c>
      <c r="J27" s="81"/>
      <c r="K27" s="83">
        <f t="shared" si="1"/>
        <v>0</v>
      </c>
      <c r="L27" s="81"/>
      <c r="M27" s="81"/>
      <c r="N27" s="81"/>
      <c r="O27" s="81"/>
      <c r="P27" s="81"/>
      <c r="Q27" s="81"/>
      <c r="R27" s="81"/>
      <c r="S27" s="81"/>
      <c r="T27" s="83">
        <f t="shared" si="2"/>
        <v>0</v>
      </c>
      <c r="U27" s="81"/>
      <c r="V27" s="81"/>
      <c r="W27" s="81"/>
      <c r="X27" s="81"/>
      <c r="Y27" s="83">
        <f t="shared" si="3"/>
        <v>0</v>
      </c>
      <c r="Z27" s="114">
        <f t="shared" si="4"/>
        <v>0</v>
      </c>
    </row>
    <row r="28" spans="1:26" ht="15.75" x14ac:dyDescent="0.25">
      <c r="A28" s="94">
        <v>24</v>
      </c>
      <c r="B28" s="81"/>
      <c r="C28" s="81"/>
      <c r="D28" s="81"/>
      <c r="E28" s="81"/>
      <c r="F28" s="81"/>
      <c r="G28" s="81"/>
      <c r="H28" s="82"/>
      <c r="I28" s="263">
        <f t="shared" si="0"/>
        <v>0</v>
      </c>
      <c r="J28" s="81"/>
      <c r="K28" s="83">
        <f t="shared" si="1"/>
        <v>0</v>
      </c>
      <c r="L28" s="81"/>
      <c r="M28" s="81"/>
      <c r="N28" s="81"/>
      <c r="O28" s="81"/>
      <c r="P28" s="81"/>
      <c r="Q28" s="81"/>
      <c r="R28" s="81"/>
      <c r="S28" s="81"/>
      <c r="T28" s="83">
        <f t="shared" si="2"/>
        <v>0</v>
      </c>
      <c r="U28" s="81"/>
      <c r="V28" s="81"/>
      <c r="W28" s="81"/>
      <c r="X28" s="81"/>
      <c r="Y28" s="83">
        <f t="shared" si="3"/>
        <v>0</v>
      </c>
      <c r="Z28" s="114">
        <f t="shared" si="4"/>
        <v>0</v>
      </c>
    </row>
    <row r="29" spans="1:26" ht="16.5" thickBot="1" x14ac:dyDescent="0.3">
      <c r="A29" s="116">
        <v>25</v>
      </c>
      <c r="B29" s="84"/>
      <c r="C29" s="84"/>
      <c r="D29" s="84"/>
      <c r="E29" s="84"/>
      <c r="F29" s="84"/>
      <c r="G29" s="84"/>
      <c r="H29" s="85"/>
      <c r="I29" s="264">
        <f t="shared" si="0"/>
        <v>0</v>
      </c>
      <c r="J29" s="84"/>
      <c r="K29" s="87">
        <f t="shared" si="1"/>
        <v>0</v>
      </c>
      <c r="L29" s="84"/>
      <c r="M29" s="84"/>
      <c r="N29" s="84"/>
      <c r="O29" s="84"/>
      <c r="P29" s="84"/>
      <c r="Q29" s="84"/>
      <c r="R29" s="84"/>
      <c r="S29" s="84"/>
      <c r="T29" s="87">
        <f t="shared" si="2"/>
        <v>0</v>
      </c>
      <c r="U29" s="84"/>
      <c r="V29" s="84"/>
      <c r="W29" s="84"/>
      <c r="X29" s="84"/>
      <c r="Y29" s="87">
        <f t="shared" si="3"/>
        <v>0</v>
      </c>
      <c r="Z29" s="117">
        <f t="shared" si="4"/>
        <v>0</v>
      </c>
    </row>
    <row r="30" spans="1:26" ht="15.75" x14ac:dyDescent="0.25">
      <c r="A30" s="88">
        <v>26</v>
      </c>
      <c r="B30" s="80"/>
      <c r="C30" s="80"/>
      <c r="D30" s="80"/>
      <c r="E30" s="80"/>
      <c r="F30" s="80"/>
      <c r="G30" s="80"/>
      <c r="H30" s="78"/>
      <c r="I30" s="262">
        <f t="shared" si="0"/>
        <v>0</v>
      </c>
      <c r="J30" s="80"/>
      <c r="K30" s="79">
        <f t="shared" si="1"/>
        <v>0</v>
      </c>
      <c r="L30" s="80"/>
      <c r="M30" s="80"/>
      <c r="N30" s="80"/>
      <c r="O30" s="80"/>
      <c r="P30" s="80"/>
      <c r="Q30" s="80"/>
      <c r="R30" s="80"/>
      <c r="S30" s="80"/>
      <c r="T30" s="79">
        <f t="shared" si="2"/>
        <v>0</v>
      </c>
      <c r="U30" s="80"/>
      <c r="V30" s="80"/>
      <c r="W30" s="80"/>
      <c r="X30" s="80"/>
      <c r="Y30" s="79">
        <f t="shared" si="3"/>
        <v>0</v>
      </c>
      <c r="Z30" s="93">
        <f t="shared" si="4"/>
        <v>0</v>
      </c>
    </row>
    <row r="31" spans="1:26" ht="15.75" x14ac:dyDescent="0.25">
      <c r="A31" s="94">
        <v>27</v>
      </c>
      <c r="B31" s="81"/>
      <c r="C31" s="81"/>
      <c r="D31" s="81"/>
      <c r="E31" s="81"/>
      <c r="F31" s="81"/>
      <c r="G31" s="81"/>
      <c r="H31" s="82"/>
      <c r="I31" s="263">
        <f t="shared" si="0"/>
        <v>0</v>
      </c>
      <c r="J31" s="81"/>
      <c r="K31" s="83">
        <f t="shared" si="1"/>
        <v>0</v>
      </c>
      <c r="L31" s="81"/>
      <c r="M31" s="81"/>
      <c r="N31" s="81"/>
      <c r="O31" s="81"/>
      <c r="P31" s="81"/>
      <c r="Q31" s="81"/>
      <c r="R31" s="81"/>
      <c r="S31" s="81"/>
      <c r="T31" s="83">
        <f t="shared" si="2"/>
        <v>0</v>
      </c>
      <c r="U31" s="81"/>
      <c r="V31" s="81"/>
      <c r="W31" s="81"/>
      <c r="X31" s="81"/>
      <c r="Y31" s="83">
        <f t="shared" si="3"/>
        <v>0</v>
      </c>
      <c r="Z31" s="114">
        <f t="shared" si="4"/>
        <v>0</v>
      </c>
    </row>
    <row r="32" spans="1:26" ht="15.75" x14ac:dyDescent="0.25">
      <c r="A32" s="94">
        <v>28</v>
      </c>
      <c r="B32" s="81"/>
      <c r="C32" s="81"/>
      <c r="D32" s="81"/>
      <c r="E32" s="81"/>
      <c r="F32" s="81"/>
      <c r="G32" s="81"/>
      <c r="H32" s="82"/>
      <c r="I32" s="263">
        <f t="shared" si="0"/>
        <v>0</v>
      </c>
      <c r="J32" s="81"/>
      <c r="K32" s="83">
        <f t="shared" si="1"/>
        <v>0</v>
      </c>
      <c r="L32" s="81"/>
      <c r="M32" s="81"/>
      <c r="N32" s="81"/>
      <c r="O32" s="81"/>
      <c r="P32" s="81"/>
      <c r="Q32" s="81"/>
      <c r="R32" s="81"/>
      <c r="S32" s="81"/>
      <c r="T32" s="83">
        <f t="shared" si="2"/>
        <v>0</v>
      </c>
      <c r="U32" s="81"/>
      <c r="V32" s="81"/>
      <c r="W32" s="81"/>
      <c r="X32" s="81"/>
      <c r="Y32" s="83">
        <f t="shared" si="3"/>
        <v>0</v>
      </c>
      <c r="Z32" s="114">
        <f t="shared" si="4"/>
        <v>0</v>
      </c>
    </row>
    <row r="33" spans="1:26" ht="15.75" x14ac:dyDescent="0.25">
      <c r="A33" s="94">
        <v>29</v>
      </c>
      <c r="B33" s="81"/>
      <c r="C33" s="81"/>
      <c r="D33" s="81"/>
      <c r="E33" s="81"/>
      <c r="F33" s="81"/>
      <c r="G33" s="81"/>
      <c r="H33" s="82"/>
      <c r="I33" s="263">
        <f t="shared" si="0"/>
        <v>0</v>
      </c>
      <c r="J33" s="81"/>
      <c r="K33" s="83">
        <f t="shared" si="1"/>
        <v>0</v>
      </c>
      <c r="L33" s="81"/>
      <c r="M33" s="81"/>
      <c r="N33" s="81"/>
      <c r="O33" s="81"/>
      <c r="P33" s="81"/>
      <c r="Q33" s="81"/>
      <c r="R33" s="81"/>
      <c r="S33" s="81"/>
      <c r="T33" s="83">
        <f t="shared" si="2"/>
        <v>0</v>
      </c>
      <c r="U33" s="81"/>
      <c r="V33" s="81"/>
      <c r="W33" s="81"/>
      <c r="X33" s="81"/>
      <c r="Y33" s="83">
        <f t="shared" si="3"/>
        <v>0</v>
      </c>
      <c r="Z33" s="114">
        <f t="shared" si="4"/>
        <v>0</v>
      </c>
    </row>
    <row r="34" spans="1:26" ht="16.5" thickBot="1" x14ac:dyDescent="0.3">
      <c r="A34" s="116">
        <v>30</v>
      </c>
      <c r="B34" s="84"/>
      <c r="C34" s="84"/>
      <c r="D34" s="84"/>
      <c r="E34" s="84"/>
      <c r="F34" s="84"/>
      <c r="G34" s="84"/>
      <c r="H34" s="85"/>
      <c r="I34" s="264">
        <f t="shared" si="0"/>
        <v>0</v>
      </c>
      <c r="J34" s="84"/>
      <c r="K34" s="87">
        <f t="shared" si="1"/>
        <v>0</v>
      </c>
      <c r="L34" s="84"/>
      <c r="M34" s="84"/>
      <c r="N34" s="84"/>
      <c r="O34" s="84"/>
      <c r="P34" s="84"/>
      <c r="Q34" s="84"/>
      <c r="R34" s="84"/>
      <c r="S34" s="84"/>
      <c r="T34" s="87">
        <f t="shared" si="2"/>
        <v>0</v>
      </c>
      <c r="U34" s="84"/>
      <c r="V34" s="84"/>
      <c r="W34" s="84"/>
      <c r="X34" s="84"/>
      <c r="Y34" s="87">
        <f t="shared" si="3"/>
        <v>0</v>
      </c>
      <c r="Z34" s="117">
        <f t="shared" si="4"/>
        <v>0</v>
      </c>
    </row>
    <row r="35" spans="1:26" ht="15.75" x14ac:dyDescent="0.25">
      <c r="A35" s="88">
        <v>31</v>
      </c>
      <c r="B35" s="80"/>
      <c r="C35" s="80"/>
      <c r="D35" s="80"/>
      <c r="E35" s="80"/>
      <c r="F35" s="80"/>
      <c r="G35" s="80"/>
      <c r="H35" s="78"/>
      <c r="I35" s="262">
        <f t="shared" si="0"/>
        <v>0</v>
      </c>
      <c r="J35" s="80"/>
      <c r="K35" s="79">
        <f t="shared" si="1"/>
        <v>0</v>
      </c>
      <c r="L35" s="80"/>
      <c r="M35" s="80"/>
      <c r="N35" s="80"/>
      <c r="O35" s="80"/>
      <c r="P35" s="80"/>
      <c r="Q35" s="80"/>
      <c r="R35" s="80"/>
      <c r="S35" s="80"/>
      <c r="T35" s="79">
        <f t="shared" si="2"/>
        <v>0</v>
      </c>
      <c r="U35" s="80"/>
      <c r="V35" s="80"/>
      <c r="W35" s="80"/>
      <c r="X35" s="80"/>
      <c r="Y35" s="79">
        <f t="shared" si="3"/>
        <v>0</v>
      </c>
      <c r="Z35" s="93">
        <f t="shared" si="4"/>
        <v>0</v>
      </c>
    </row>
    <row r="36" spans="1:26" ht="15.75" x14ac:dyDescent="0.25">
      <c r="A36" s="94">
        <v>32</v>
      </c>
      <c r="B36" s="81"/>
      <c r="C36" s="81"/>
      <c r="D36" s="81"/>
      <c r="E36" s="81"/>
      <c r="F36" s="81"/>
      <c r="G36" s="81"/>
      <c r="H36" s="82"/>
      <c r="I36" s="263">
        <f t="shared" si="0"/>
        <v>0</v>
      </c>
      <c r="J36" s="81"/>
      <c r="K36" s="83">
        <f t="shared" si="1"/>
        <v>0</v>
      </c>
      <c r="L36" s="81"/>
      <c r="M36" s="81"/>
      <c r="N36" s="81"/>
      <c r="O36" s="81"/>
      <c r="P36" s="81"/>
      <c r="Q36" s="81"/>
      <c r="R36" s="81"/>
      <c r="S36" s="81"/>
      <c r="T36" s="83">
        <f t="shared" si="2"/>
        <v>0</v>
      </c>
      <c r="U36" s="81"/>
      <c r="V36" s="81"/>
      <c r="W36" s="81"/>
      <c r="X36" s="81"/>
      <c r="Y36" s="83">
        <f t="shared" si="3"/>
        <v>0</v>
      </c>
      <c r="Z36" s="114">
        <f t="shared" si="4"/>
        <v>0</v>
      </c>
    </row>
    <row r="37" spans="1:26" ht="15.75" x14ac:dyDescent="0.25">
      <c r="A37" s="94">
        <v>33</v>
      </c>
      <c r="B37" s="81"/>
      <c r="C37" s="81"/>
      <c r="D37" s="81"/>
      <c r="E37" s="81"/>
      <c r="F37" s="81"/>
      <c r="G37" s="81"/>
      <c r="H37" s="82"/>
      <c r="I37" s="263">
        <f t="shared" si="0"/>
        <v>0</v>
      </c>
      <c r="J37" s="81"/>
      <c r="K37" s="83">
        <f t="shared" si="1"/>
        <v>0</v>
      </c>
      <c r="L37" s="81"/>
      <c r="M37" s="81"/>
      <c r="N37" s="81"/>
      <c r="O37" s="81"/>
      <c r="P37" s="81"/>
      <c r="Q37" s="81"/>
      <c r="R37" s="81"/>
      <c r="S37" s="81"/>
      <c r="T37" s="83">
        <f t="shared" si="2"/>
        <v>0</v>
      </c>
      <c r="U37" s="81"/>
      <c r="V37" s="81"/>
      <c r="W37" s="81"/>
      <c r="X37" s="81"/>
      <c r="Y37" s="83">
        <f t="shared" si="3"/>
        <v>0</v>
      </c>
      <c r="Z37" s="114">
        <f t="shared" si="4"/>
        <v>0</v>
      </c>
    </row>
    <row r="38" spans="1:26" ht="15.75" x14ac:dyDescent="0.25">
      <c r="A38" s="94">
        <v>34</v>
      </c>
      <c r="B38" s="81"/>
      <c r="C38" s="81"/>
      <c r="D38" s="81"/>
      <c r="E38" s="81"/>
      <c r="F38" s="81"/>
      <c r="G38" s="81"/>
      <c r="H38" s="82"/>
      <c r="I38" s="263">
        <f t="shared" si="0"/>
        <v>0</v>
      </c>
      <c r="J38" s="81"/>
      <c r="K38" s="83">
        <f t="shared" si="1"/>
        <v>0</v>
      </c>
      <c r="L38" s="81"/>
      <c r="M38" s="81"/>
      <c r="N38" s="81"/>
      <c r="O38" s="81"/>
      <c r="P38" s="81"/>
      <c r="Q38" s="81"/>
      <c r="R38" s="81"/>
      <c r="S38" s="81"/>
      <c r="T38" s="83">
        <f t="shared" si="2"/>
        <v>0</v>
      </c>
      <c r="U38" s="81"/>
      <c r="V38" s="81"/>
      <c r="W38" s="81"/>
      <c r="X38" s="81"/>
      <c r="Y38" s="83">
        <f t="shared" si="3"/>
        <v>0</v>
      </c>
      <c r="Z38" s="114">
        <f t="shared" si="4"/>
        <v>0</v>
      </c>
    </row>
    <row r="39" spans="1:26" ht="16.5" thickBot="1" x14ac:dyDescent="0.3">
      <c r="A39" s="116">
        <v>35</v>
      </c>
      <c r="B39" s="84"/>
      <c r="C39" s="84"/>
      <c r="D39" s="84"/>
      <c r="E39" s="84"/>
      <c r="F39" s="84"/>
      <c r="G39" s="84"/>
      <c r="H39" s="85"/>
      <c r="I39" s="264">
        <f t="shared" si="0"/>
        <v>0</v>
      </c>
      <c r="J39" s="84"/>
      <c r="K39" s="87">
        <f t="shared" si="1"/>
        <v>0</v>
      </c>
      <c r="L39" s="84"/>
      <c r="M39" s="84"/>
      <c r="N39" s="84"/>
      <c r="O39" s="84"/>
      <c r="P39" s="84"/>
      <c r="Q39" s="84"/>
      <c r="R39" s="84"/>
      <c r="S39" s="84"/>
      <c r="T39" s="87">
        <f t="shared" si="2"/>
        <v>0</v>
      </c>
      <c r="U39" s="84"/>
      <c r="V39" s="84"/>
      <c r="W39" s="84"/>
      <c r="X39" s="84"/>
      <c r="Y39" s="87">
        <f t="shared" si="3"/>
        <v>0</v>
      </c>
      <c r="Z39" s="117">
        <f t="shared" si="4"/>
        <v>0</v>
      </c>
    </row>
    <row r="40" spans="1:26" ht="15.75" x14ac:dyDescent="0.25">
      <c r="A40" s="88">
        <v>36</v>
      </c>
      <c r="B40" s="80"/>
      <c r="C40" s="80"/>
      <c r="D40" s="80"/>
      <c r="E40" s="80"/>
      <c r="F40" s="80"/>
      <c r="G40" s="80"/>
      <c r="H40" s="78"/>
      <c r="I40" s="262">
        <f t="shared" si="0"/>
        <v>0</v>
      </c>
      <c r="J40" s="80"/>
      <c r="K40" s="79">
        <f t="shared" si="1"/>
        <v>0</v>
      </c>
      <c r="L40" s="80"/>
      <c r="M40" s="80"/>
      <c r="N40" s="80"/>
      <c r="O40" s="80"/>
      <c r="P40" s="80"/>
      <c r="Q40" s="80"/>
      <c r="R40" s="80"/>
      <c r="S40" s="80"/>
      <c r="T40" s="79">
        <f t="shared" si="2"/>
        <v>0</v>
      </c>
      <c r="U40" s="80"/>
      <c r="V40" s="80"/>
      <c r="W40" s="80"/>
      <c r="X40" s="80"/>
      <c r="Y40" s="79">
        <f t="shared" si="3"/>
        <v>0</v>
      </c>
      <c r="Z40" s="93">
        <f t="shared" si="4"/>
        <v>0</v>
      </c>
    </row>
    <row r="41" spans="1:26" ht="15.75" x14ac:dyDescent="0.25">
      <c r="A41" s="94">
        <v>37</v>
      </c>
      <c r="B41" s="81"/>
      <c r="C41" s="81"/>
      <c r="D41" s="81"/>
      <c r="E41" s="81"/>
      <c r="F41" s="81"/>
      <c r="G41" s="81"/>
      <c r="H41" s="82"/>
      <c r="I41" s="263">
        <f t="shared" si="0"/>
        <v>0</v>
      </c>
      <c r="J41" s="81"/>
      <c r="K41" s="83">
        <f t="shared" si="1"/>
        <v>0</v>
      </c>
      <c r="L41" s="81"/>
      <c r="M41" s="81"/>
      <c r="N41" s="81"/>
      <c r="O41" s="81"/>
      <c r="P41" s="81"/>
      <c r="Q41" s="81"/>
      <c r="R41" s="81"/>
      <c r="S41" s="81"/>
      <c r="T41" s="83">
        <f t="shared" si="2"/>
        <v>0</v>
      </c>
      <c r="U41" s="81"/>
      <c r="V41" s="81"/>
      <c r="W41" s="81"/>
      <c r="X41" s="81"/>
      <c r="Y41" s="83">
        <f t="shared" si="3"/>
        <v>0</v>
      </c>
      <c r="Z41" s="114">
        <f t="shared" si="4"/>
        <v>0</v>
      </c>
    </row>
    <row r="42" spans="1:26" ht="15.75" x14ac:dyDescent="0.25">
      <c r="A42" s="94">
        <v>38</v>
      </c>
      <c r="B42" s="81"/>
      <c r="C42" s="81"/>
      <c r="D42" s="81"/>
      <c r="E42" s="81"/>
      <c r="F42" s="81"/>
      <c r="G42" s="81"/>
      <c r="H42" s="82"/>
      <c r="I42" s="263">
        <f t="shared" si="0"/>
        <v>0</v>
      </c>
      <c r="J42" s="81"/>
      <c r="K42" s="83">
        <f t="shared" si="1"/>
        <v>0</v>
      </c>
      <c r="L42" s="81"/>
      <c r="M42" s="81"/>
      <c r="N42" s="81"/>
      <c r="O42" s="81"/>
      <c r="P42" s="81"/>
      <c r="Q42" s="81"/>
      <c r="R42" s="81"/>
      <c r="S42" s="81"/>
      <c r="T42" s="83">
        <f t="shared" si="2"/>
        <v>0</v>
      </c>
      <c r="U42" s="81"/>
      <c r="V42" s="81"/>
      <c r="W42" s="81"/>
      <c r="X42" s="81"/>
      <c r="Y42" s="83">
        <f t="shared" si="3"/>
        <v>0</v>
      </c>
      <c r="Z42" s="114">
        <f t="shared" si="4"/>
        <v>0</v>
      </c>
    </row>
    <row r="43" spans="1:26" ht="15.75" x14ac:dyDescent="0.25">
      <c r="A43" s="94">
        <v>39</v>
      </c>
      <c r="B43" s="81"/>
      <c r="C43" s="81"/>
      <c r="D43" s="81"/>
      <c r="E43" s="81"/>
      <c r="F43" s="81"/>
      <c r="G43" s="81"/>
      <c r="H43" s="82"/>
      <c r="I43" s="263">
        <f t="shared" si="0"/>
        <v>0</v>
      </c>
      <c r="J43" s="81"/>
      <c r="K43" s="83">
        <f t="shared" si="1"/>
        <v>0</v>
      </c>
      <c r="L43" s="81"/>
      <c r="M43" s="81"/>
      <c r="N43" s="81"/>
      <c r="O43" s="81"/>
      <c r="P43" s="81"/>
      <c r="Q43" s="81"/>
      <c r="R43" s="81"/>
      <c r="S43" s="81"/>
      <c r="T43" s="83">
        <f t="shared" si="2"/>
        <v>0</v>
      </c>
      <c r="U43" s="81"/>
      <c r="V43" s="81"/>
      <c r="W43" s="81"/>
      <c r="X43" s="81"/>
      <c r="Y43" s="83">
        <f t="shared" si="3"/>
        <v>0</v>
      </c>
      <c r="Z43" s="114">
        <f t="shared" si="4"/>
        <v>0</v>
      </c>
    </row>
    <row r="44" spans="1:26" ht="16.5" thickBot="1" x14ac:dyDescent="0.3">
      <c r="A44" s="116">
        <v>40</v>
      </c>
      <c r="B44" s="84"/>
      <c r="C44" s="84"/>
      <c r="D44" s="84"/>
      <c r="E44" s="84"/>
      <c r="F44" s="84"/>
      <c r="G44" s="84"/>
      <c r="H44" s="85"/>
      <c r="I44" s="264">
        <f t="shared" si="0"/>
        <v>0</v>
      </c>
      <c r="J44" s="84"/>
      <c r="K44" s="87">
        <f t="shared" si="1"/>
        <v>0</v>
      </c>
      <c r="L44" s="84"/>
      <c r="M44" s="84"/>
      <c r="N44" s="84"/>
      <c r="O44" s="84"/>
      <c r="P44" s="84"/>
      <c r="Q44" s="84"/>
      <c r="R44" s="84"/>
      <c r="S44" s="84"/>
      <c r="T44" s="87">
        <f t="shared" si="2"/>
        <v>0</v>
      </c>
      <c r="U44" s="84"/>
      <c r="V44" s="84"/>
      <c r="W44" s="84"/>
      <c r="X44" s="84"/>
      <c r="Y44" s="87">
        <f t="shared" si="3"/>
        <v>0</v>
      </c>
      <c r="Z44" s="117">
        <f t="shared" si="4"/>
        <v>0</v>
      </c>
    </row>
    <row r="45" spans="1:26" ht="15.75" x14ac:dyDescent="0.25">
      <c r="A45" s="88">
        <v>41</v>
      </c>
      <c r="B45" s="260"/>
      <c r="C45" s="260"/>
      <c r="D45" s="260"/>
      <c r="E45" s="260"/>
      <c r="F45" s="260"/>
      <c r="G45" s="260"/>
      <c r="H45" s="260"/>
      <c r="I45" s="262">
        <f t="shared" si="0"/>
        <v>0</v>
      </c>
      <c r="J45" s="260"/>
      <c r="K45" s="79">
        <f t="shared" si="1"/>
        <v>0</v>
      </c>
      <c r="L45" s="260"/>
      <c r="M45" s="260"/>
      <c r="N45" s="260"/>
      <c r="O45" s="260"/>
      <c r="P45" s="260"/>
      <c r="Q45" s="260"/>
      <c r="R45" s="260"/>
      <c r="S45" s="260"/>
      <c r="T45" s="79">
        <f t="shared" si="2"/>
        <v>0</v>
      </c>
      <c r="U45" s="260"/>
      <c r="V45" s="260"/>
      <c r="W45" s="260"/>
      <c r="X45" s="260"/>
      <c r="Y45" s="79">
        <f t="shared" si="3"/>
        <v>0</v>
      </c>
      <c r="Z45" s="93">
        <f t="shared" si="4"/>
        <v>0</v>
      </c>
    </row>
    <row r="46" spans="1:26" ht="16.5" thickBot="1" x14ac:dyDescent="0.3">
      <c r="A46" s="89">
        <v>42</v>
      </c>
      <c r="B46" s="261"/>
      <c r="C46" s="261"/>
      <c r="D46" s="261"/>
      <c r="E46" s="261"/>
      <c r="F46" s="261"/>
      <c r="G46" s="261"/>
      <c r="H46" s="261"/>
      <c r="I46" s="265">
        <f t="shared" si="0"/>
        <v>0</v>
      </c>
      <c r="J46" s="261"/>
      <c r="K46" s="77">
        <f t="shared" si="1"/>
        <v>0</v>
      </c>
      <c r="L46" s="261"/>
      <c r="M46" s="261"/>
      <c r="N46" s="261"/>
      <c r="O46" s="261"/>
      <c r="P46" s="261"/>
      <c r="Q46" s="261"/>
      <c r="R46" s="261"/>
      <c r="S46" s="261"/>
      <c r="T46" s="77">
        <f t="shared" si="2"/>
        <v>0</v>
      </c>
      <c r="U46" s="261"/>
      <c r="V46" s="261"/>
      <c r="W46" s="261"/>
      <c r="X46" s="261"/>
      <c r="Y46" s="77">
        <f t="shared" si="3"/>
        <v>0</v>
      </c>
      <c r="Z46" s="115">
        <f t="shared" si="4"/>
        <v>0</v>
      </c>
    </row>
    <row r="47" spans="1:26" ht="21" x14ac:dyDescent="0.35">
      <c r="M47" s="165">
        <v>6</v>
      </c>
    </row>
  </sheetData>
  <sheetProtection password="CC2F" sheet="1" objects="1" scenarios="1"/>
  <mergeCells count="9">
    <mergeCell ref="B2:I2"/>
    <mergeCell ref="J2:J3"/>
    <mergeCell ref="A1:Z1"/>
    <mergeCell ref="K2:K3"/>
    <mergeCell ref="L2:S2"/>
    <mergeCell ref="T2:T3"/>
    <mergeCell ref="U2:X2"/>
    <mergeCell ref="Y2:Y3"/>
    <mergeCell ref="Z2:Z3"/>
  </mergeCells>
  <pageMargins left="0.31496062992125984" right="0.11811023622047245" top="0.35433070866141736" bottom="0.15748031496062992" header="0.31496062992125984" footer="0.31496062992125984"/>
  <pageSetup paperSize="9" orientation="portrait" horizontalDpi="0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2:B38"/>
  <sheetViews>
    <sheetView view="pageBreakPreview" zoomScaleNormal="100" zoomScaleSheetLayoutView="100" workbookViewId="0">
      <selection activeCell="E11" sqref="E11"/>
    </sheetView>
  </sheetViews>
  <sheetFormatPr defaultRowHeight="18.75" x14ac:dyDescent="0.3"/>
  <cols>
    <col min="1" max="1" width="9" style="187"/>
    <col min="2" max="2" width="70.75" style="179" customWidth="1"/>
    <col min="3" max="16384" width="9" style="179"/>
  </cols>
  <sheetData>
    <row r="2" spans="1:2" s="164" customFormat="1" ht="21" x14ac:dyDescent="0.35">
      <c r="A2" s="210" t="s">
        <v>175</v>
      </c>
      <c r="B2" s="166" t="s">
        <v>203</v>
      </c>
    </row>
    <row r="3" spans="1:2" x14ac:dyDescent="0.3">
      <c r="A3" s="194"/>
      <c r="B3" s="195"/>
    </row>
    <row r="4" spans="1:2" x14ac:dyDescent="0.3">
      <c r="A4" s="196"/>
      <c r="B4" s="197"/>
    </row>
    <row r="5" spans="1:2" x14ac:dyDescent="0.3">
      <c r="A5" s="196"/>
      <c r="B5" s="197"/>
    </row>
    <row r="6" spans="1:2" x14ac:dyDescent="0.3">
      <c r="A6" s="196"/>
      <c r="B6" s="197"/>
    </row>
    <row r="7" spans="1:2" x14ac:dyDescent="0.3">
      <c r="A7" s="196"/>
      <c r="B7" s="197"/>
    </row>
    <row r="8" spans="1:2" x14ac:dyDescent="0.3">
      <c r="A8" s="196"/>
      <c r="B8" s="197"/>
    </row>
    <row r="9" spans="1:2" x14ac:dyDescent="0.3">
      <c r="A9" s="196"/>
      <c r="B9" s="197"/>
    </row>
    <row r="10" spans="1:2" x14ac:dyDescent="0.3">
      <c r="A10" s="196"/>
      <c r="B10" s="197"/>
    </row>
    <row r="11" spans="1:2" x14ac:dyDescent="0.3">
      <c r="A11" s="196"/>
      <c r="B11" s="197"/>
    </row>
    <row r="12" spans="1:2" x14ac:dyDescent="0.3">
      <c r="A12" s="196"/>
      <c r="B12" s="197"/>
    </row>
    <row r="13" spans="1:2" x14ac:dyDescent="0.3">
      <c r="A13" s="196"/>
      <c r="B13" s="197"/>
    </row>
    <row r="14" spans="1:2" x14ac:dyDescent="0.3">
      <c r="A14" s="196"/>
      <c r="B14" s="197"/>
    </row>
    <row r="15" spans="1:2" x14ac:dyDescent="0.3">
      <c r="A15" s="196"/>
      <c r="B15" s="197"/>
    </row>
    <row r="16" spans="1:2" x14ac:dyDescent="0.3">
      <c r="A16" s="196"/>
      <c r="B16" s="197"/>
    </row>
    <row r="17" spans="1:2" x14ac:dyDescent="0.3">
      <c r="A17" s="196"/>
      <c r="B17" s="197"/>
    </row>
    <row r="18" spans="1:2" x14ac:dyDescent="0.3">
      <c r="A18" s="196"/>
      <c r="B18" s="197"/>
    </row>
    <row r="19" spans="1:2" x14ac:dyDescent="0.3">
      <c r="A19" s="196"/>
      <c r="B19" s="197"/>
    </row>
    <row r="20" spans="1:2" x14ac:dyDescent="0.3">
      <c r="A20" s="194"/>
      <c r="B20" s="195"/>
    </row>
    <row r="21" spans="1:2" x14ac:dyDescent="0.3">
      <c r="A21" s="196"/>
      <c r="B21" s="197"/>
    </row>
    <row r="22" spans="1:2" x14ac:dyDescent="0.3">
      <c r="A22" s="196"/>
      <c r="B22" s="197"/>
    </row>
    <row r="23" spans="1:2" x14ac:dyDescent="0.3">
      <c r="A23" s="196"/>
      <c r="B23" s="197"/>
    </row>
    <row r="24" spans="1:2" x14ac:dyDescent="0.3">
      <c r="A24" s="196"/>
      <c r="B24" s="197"/>
    </row>
    <row r="25" spans="1:2" x14ac:dyDescent="0.3">
      <c r="A25" s="196"/>
      <c r="B25" s="197"/>
    </row>
    <row r="26" spans="1:2" x14ac:dyDescent="0.3">
      <c r="A26" s="196"/>
      <c r="B26" s="197"/>
    </row>
    <row r="27" spans="1:2" x14ac:dyDescent="0.3">
      <c r="A27" s="196"/>
      <c r="B27" s="197"/>
    </row>
    <row r="28" spans="1:2" x14ac:dyDescent="0.3">
      <c r="A28" s="196"/>
      <c r="B28" s="197"/>
    </row>
    <row r="29" spans="1:2" x14ac:dyDescent="0.3">
      <c r="A29" s="196"/>
      <c r="B29" s="197"/>
    </row>
    <row r="30" spans="1:2" x14ac:dyDescent="0.3">
      <c r="A30" s="196"/>
      <c r="B30" s="197"/>
    </row>
    <row r="31" spans="1:2" x14ac:dyDescent="0.3">
      <c r="A31" s="196"/>
      <c r="B31" s="197"/>
    </row>
    <row r="32" spans="1:2" x14ac:dyDescent="0.3">
      <c r="A32" s="196"/>
      <c r="B32" s="197"/>
    </row>
    <row r="33" spans="1:2" x14ac:dyDescent="0.3">
      <c r="A33" s="196"/>
      <c r="B33" s="197"/>
    </row>
    <row r="34" spans="1:2" x14ac:dyDescent="0.3">
      <c r="A34" s="196"/>
      <c r="B34" s="197"/>
    </row>
    <row r="35" spans="1:2" x14ac:dyDescent="0.3">
      <c r="A35" s="196"/>
      <c r="B35" s="197"/>
    </row>
    <row r="36" spans="1:2" x14ac:dyDescent="0.3">
      <c r="A36" s="196"/>
      <c r="B36" s="197"/>
    </row>
    <row r="37" spans="1:2" x14ac:dyDescent="0.3">
      <c r="A37" s="198"/>
      <c r="B37" s="199"/>
    </row>
    <row r="38" spans="1:2" x14ac:dyDescent="0.3">
      <c r="B38" s="187">
        <v>43</v>
      </c>
    </row>
  </sheetData>
  <sheetProtection password="CC2F" sheet="1" objects="1" scenarios="1"/>
  <pageMargins left="0.7" right="0.7" top="0.75" bottom="0.75" header="0.3" footer="0.3"/>
  <pageSetup paperSize="9" orientation="portrait" horizontalDpi="0" verticalDpi="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L40"/>
  <sheetViews>
    <sheetView view="pageBreakPreview" zoomScaleNormal="100" zoomScaleSheetLayoutView="100" workbookViewId="0">
      <selection activeCell="B14" sqref="B14:F14"/>
    </sheetView>
  </sheetViews>
  <sheetFormatPr defaultRowHeight="18.75" x14ac:dyDescent="0.3"/>
  <cols>
    <col min="1" max="1" width="13.875" style="179" customWidth="1"/>
    <col min="2" max="5" width="11.875" style="179" customWidth="1"/>
    <col min="6" max="6" width="22.625" style="179" customWidth="1"/>
    <col min="7" max="16384" width="9" style="179"/>
  </cols>
  <sheetData>
    <row r="1" spans="1:12" ht="21" x14ac:dyDescent="0.35">
      <c r="A1" s="450"/>
      <c r="B1" s="450"/>
      <c r="C1" s="450"/>
      <c r="D1" s="450"/>
      <c r="E1" s="450"/>
      <c r="F1" s="450"/>
      <c r="G1" s="167"/>
      <c r="H1" s="167"/>
      <c r="I1" s="167"/>
      <c r="J1" s="167"/>
      <c r="K1" s="167"/>
      <c r="L1" s="167"/>
    </row>
    <row r="2" spans="1:12" x14ac:dyDescent="0.3">
      <c r="A2" s="463" t="s">
        <v>175</v>
      </c>
      <c r="B2" s="463" t="s">
        <v>203</v>
      </c>
      <c r="C2" s="463"/>
      <c r="D2" s="463"/>
      <c r="E2" s="463"/>
      <c r="F2" s="463"/>
    </row>
    <row r="3" spans="1:12" x14ac:dyDescent="0.3">
      <c r="A3" s="463"/>
      <c r="B3" s="463"/>
      <c r="C3" s="463"/>
      <c r="D3" s="463"/>
      <c r="E3" s="463"/>
      <c r="F3" s="463"/>
    </row>
    <row r="4" spans="1:12" x14ac:dyDescent="0.3">
      <c r="A4" s="200"/>
      <c r="B4" s="464" t="s">
        <v>176</v>
      </c>
      <c r="C4" s="465"/>
      <c r="D4" s="465"/>
      <c r="E4" s="465"/>
      <c r="F4" s="466"/>
    </row>
    <row r="5" spans="1:12" x14ac:dyDescent="0.3">
      <c r="A5" s="201"/>
      <c r="B5" s="460"/>
      <c r="C5" s="461"/>
      <c r="D5" s="461"/>
      <c r="E5" s="461"/>
      <c r="F5" s="462"/>
    </row>
    <row r="6" spans="1:12" x14ac:dyDescent="0.3">
      <c r="A6" s="201"/>
      <c r="B6" s="460"/>
      <c r="C6" s="461"/>
      <c r="D6" s="461"/>
      <c r="E6" s="461"/>
      <c r="F6" s="462"/>
    </row>
    <row r="7" spans="1:12" x14ac:dyDescent="0.3">
      <c r="A7" s="201"/>
      <c r="B7" s="460"/>
      <c r="C7" s="461"/>
      <c r="D7" s="461"/>
      <c r="E7" s="461"/>
      <c r="F7" s="462"/>
    </row>
    <row r="8" spans="1:12" x14ac:dyDescent="0.3">
      <c r="A8" s="201"/>
      <c r="B8" s="460"/>
      <c r="C8" s="461"/>
      <c r="D8" s="461"/>
      <c r="E8" s="461"/>
      <c r="F8" s="462"/>
    </row>
    <row r="9" spans="1:12" x14ac:dyDescent="0.3">
      <c r="A9" s="201"/>
      <c r="B9" s="202"/>
      <c r="C9" s="203"/>
      <c r="D9" s="203"/>
      <c r="E9" s="203"/>
      <c r="F9" s="204"/>
    </row>
    <row r="10" spans="1:12" x14ac:dyDescent="0.3">
      <c r="A10" s="201"/>
      <c r="B10" s="202"/>
      <c r="C10" s="203"/>
      <c r="D10" s="203"/>
      <c r="E10" s="203"/>
      <c r="F10" s="204"/>
    </row>
    <row r="11" spans="1:12" x14ac:dyDescent="0.3">
      <c r="A11" s="201"/>
      <c r="B11" s="202"/>
      <c r="C11" s="203"/>
      <c r="D11" s="203"/>
      <c r="E11" s="203"/>
      <c r="F11" s="204"/>
    </row>
    <row r="12" spans="1:12" x14ac:dyDescent="0.3">
      <c r="A12" s="201"/>
      <c r="B12" s="202"/>
      <c r="C12" s="203"/>
      <c r="D12" s="203"/>
      <c r="E12" s="203"/>
      <c r="F12" s="204"/>
    </row>
    <row r="13" spans="1:12" x14ac:dyDescent="0.3">
      <c r="A13" s="201"/>
      <c r="B13" s="460"/>
      <c r="C13" s="461"/>
      <c r="D13" s="461"/>
      <c r="E13" s="461"/>
      <c r="F13" s="462"/>
    </row>
    <row r="14" spans="1:12" x14ac:dyDescent="0.3">
      <c r="A14" s="201"/>
      <c r="B14" s="460"/>
      <c r="C14" s="461"/>
      <c r="D14" s="461"/>
      <c r="E14" s="461"/>
      <c r="F14" s="462"/>
    </row>
    <row r="15" spans="1:12" x14ac:dyDescent="0.3">
      <c r="A15" s="201"/>
      <c r="B15" s="460"/>
      <c r="C15" s="461"/>
      <c r="D15" s="461"/>
      <c r="E15" s="461"/>
      <c r="F15" s="462"/>
    </row>
    <row r="16" spans="1:12" x14ac:dyDescent="0.3">
      <c r="A16" s="201"/>
      <c r="B16" s="202"/>
      <c r="C16" s="203"/>
      <c r="D16" s="203"/>
      <c r="E16" s="203"/>
      <c r="F16" s="204"/>
    </row>
    <row r="17" spans="1:6" x14ac:dyDescent="0.3">
      <c r="A17" s="201"/>
      <c r="B17" s="202"/>
      <c r="C17" s="203"/>
      <c r="D17" s="203"/>
      <c r="E17" s="203"/>
      <c r="F17" s="204"/>
    </row>
    <row r="18" spans="1:6" x14ac:dyDescent="0.3">
      <c r="A18" s="201"/>
      <c r="B18" s="460"/>
      <c r="C18" s="461"/>
      <c r="D18" s="461"/>
      <c r="E18" s="461"/>
      <c r="F18" s="462"/>
    </row>
    <row r="19" spans="1:6" x14ac:dyDescent="0.3">
      <c r="A19" s="201"/>
      <c r="B19" s="460"/>
      <c r="C19" s="461"/>
      <c r="D19" s="461"/>
      <c r="E19" s="461"/>
      <c r="F19" s="462"/>
    </row>
    <row r="20" spans="1:6" x14ac:dyDescent="0.3">
      <c r="A20" s="201"/>
      <c r="B20" s="202"/>
      <c r="C20" s="203"/>
      <c r="D20" s="203"/>
      <c r="E20" s="203"/>
      <c r="F20" s="204"/>
    </row>
    <row r="21" spans="1:6" x14ac:dyDescent="0.3">
      <c r="A21" s="201"/>
      <c r="B21" s="460"/>
      <c r="C21" s="461"/>
      <c r="D21" s="461"/>
      <c r="E21" s="461"/>
      <c r="F21" s="462"/>
    </row>
    <row r="22" spans="1:6" x14ac:dyDescent="0.3">
      <c r="A22" s="205"/>
      <c r="B22" s="468"/>
      <c r="C22" s="469"/>
      <c r="D22" s="469"/>
      <c r="E22" s="469"/>
      <c r="F22" s="470"/>
    </row>
    <row r="24" spans="1:6" ht="21" x14ac:dyDescent="0.35">
      <c r="A24" s="467" t="s">
        <v>194</v>
      </c>
      <c r="B24" s="467"/>
      <c r="C24" s="467"/>
      <c r="D24" s="467"/>
      <c r="E24" s="467"/>
      <c r="F24" s="467"/>
    </row>
    <row r="25" spans="1:6" ht="21" x14ac:dyDescent="0.35">
      <c r="A25" s="467" t="s">
        <v>193</v>
      </c>
      <c r="B25" s="467"/>
      <c r="C25" s="467"/>
      <c r="D25" s="467"/>
      <c r="E25" s="467"/>
      <c r="F25" s="467"/>
    </row>
    <row r="26" spans="1:6" ht="21" x14ac:dyDescent="0.35">
      <c r="A26" s="164"/>
      <c r="B26" s="164"/>
      <c r="C26" s="164"/>
      <c r="D26" s="164"/>
      <c r="E26" s="164"/>
      <c r="F26" s="164"/>
    </row>
    <row r="27" spans="1:6" ht="21" x14ac:dyDescent="0.35">
      <c r="A27" s="467" t="s">
        <v>177</v>
      </c>
      <c r="B27" s="467"/>
      <c r="C27" s="467"/>
      <c r="D27" s="467"/>
      <c r="E27" s="467"/>
      <c r="F27" s="467"/>
    </row>
    <row r="28" spans="1:6" ht="21" x14ac:dyDescent="0.35">
      <c r="A28" s="467" t="s">
        <v>178</v>
      </c>
      <c r="B28" s="467"/>
      <c r="C28" s="467"/>
      <c r="D28" s="467"/>
      <c r="E28" s="467"/>
      <c r="F28" s="467"/>
    </row>
    <row r="30" spans="1:6" ht="23.25" x14ac:dyDescent="0.35">
      <c r="A30" s="471" t="s">
        <v>179</v>
      </c>
      <c r="B30" s="471"/>
      <c r="C30" s="471"/>
      <c r="D30" s="471"/>
      <c r="E30" s="471"/>
      <c r="F30" s="471"/>
    </row>
    <row r="31" spans="1:6" ht="23.25" x14ac:dyDescent="0.35">
      <c r="A31" s="206"/>
      <c r="B31" s="206"/>
      <c r="C31" s="206"/>
      <c r="D31" s="206"/>
      <c r="E31" s="206"/>
      <c r="F31" s="206"/>
    </row>
    <row r="32" spans="1:6" x14ac:dyDescent="0.3">
      <c r="A32" s="472" t="s">
        <v>180</v>
      </c>
      <c r="B32" s="473" t="s">
        <v>181</v>
      </c>
      <c r="C32" s="474"/>
      <c r="D32" s="474"/>
      <c r="E32" s="475"/>
      <c r="F32" s="472" t="s">
        <v>182</v>
      </c>
    </row>
    <row r="33" spans="1:6" x14ac:dyDescent="0.3">
      <c r="A33" s="472"/>
      <c r="B33" s="193" t="s">
        <v>183</v>
      </c>
      <c r="C33" s="193" t="s">
        <v>52</v>
      </c>
      <c r="D33" s="193" t="s">
        <v>184</v>
      </c>
      <c r="E33" s="193" t="s">
        <v>192</v>
      </c>
      <c r="F33" s="472"/>
    </row>
    <row r="34" spans="1:6" x14ac:dyDescent="0.3">
      <c r="A34" s="207" t="s">
        <v>45</v>
      </c>
      <c r="B34" s="189"/>
      <c r="C34" s="178"/>
      <c r="D34" s="178"/>
      <c r="E34" s="178"/>
      <c r="F34" s="208">
        <f>SUM(B34:E34)/2</f>
        <v>0</v>
      </c>
    </row>
    <row r="35" spans="1:6" ht="37.5" x14ac:dyDescent="0.3">
      <c r="A35" s="207" t="s">
        <v>185</v>
      </c>
      <c r="B35" s="189"/>
      <c r="C35" s="178"/>
      <c r="D35" s="178"/>
      <c r="E35" s="178"/>
      <c r="F35" s="208">
        <f>SUM(B35:E35)/2</f>
        <v>0</v>
      </c>
    </row>
    <row r="36" spans="1:6" ht="37.5" x14ac:dyDescent="0.3">
      <c r="A36" s="207" t="s">
        <v>186</v>
      </c>
      <c r="B36" s="189"/>
      <c r="C36" s="178"/>
      <c r="D36" s="178"/>
      <c r="E36" s="178"/>
      <c r="F36" s="208">
        <f>SUM(B36:E36)/2</f>
        <v>0</v>
      </c>
    </row>
    <row r="38" spans="1:6" x14ac:dyDescent="0.3">
      <c r="A38" s="209" t="s">
        <v>187</v>
      </c>
      <c r="B38" s="209"/>
      <c r="C38" s="209"/>
      <c r="D38" s="209" t="s">
        <v>188</v>
      </c>
      <c r="E38" s="209"/>
      <c r="F38" s="209"/>
    </row>
    <row r="39" spans="1:6" x14ac:dyDescent="0.3">
      <c r="A39" s="209" t="s">
        <v>189</v>
      </c>
      <c r="B39" s="209"/>
      <c r="C39" s="209"/>
      <c r="D39" s="209" t="s">
        <v>190</v>
      </c>
      <c r="E39" s="209"/>
      <c r="F39" s="209"/>
    </row>
    <row r="40" spans="1:6" x14ac:dyDescent="0.3">
      <c r="C40" s="179">
        <v>44</v>
      </c>
    </row>
  </sheetData>
  <sheetProtection password="CC2F" sheet="1" objects="1" scenarios="1"/>
  <mergeCells count="23">
    <mergeCell ref="A28:F28"/>
    <mergeCell ref="A30:F30"/>
    <mergeCell ref="A32:A33"/>
    <mergeCell ref="B32:E32"/>
    <mergeCell ref="F32:F33"/>
    <mergeCell ref="A27:F27"/>
    <mergeCell ref="B7:F7"/>
    <mergeCell ref="B8:F8"/>
    <mergeCell ref="B13:F13"/>
    <mergeCell ref="B14:F14"/>
    <mergeCell ref="B15:F15"/>
    <mergeCell ref="B18:F18"/>
    <mergeCell ref="B19:F19"/>
    <mergeCell ref="B21:F21"/>
    <mergeCell ref="B22:F22"/>
    <mergeCell ref="A24:F24"/>
    <mergeCell ref="A25:F25"/>
    <mergeCell ref="B6:F6"/>
    <mergeCell ref="A1:F1"/>
    <mergeCell ref="A2:A3"/>
    <mergeCell ref="B2:F3"/>
    <mergeCell ref="B4:F4"/>
    <mergeCell ref="B5:F5"/>
  </mergeCells>
  <pageMargins left="0.51181102362204722" right="0.11811023622047245" top="0.35433070866141736" bottom="0.15748031496062992" header="0.31496062992125984" footer="0.31496062992125984"/>
  <pageSetup paperSize="9" orientation="portrait" horizontalDpi="0" verticalDpi="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2:B38"/>
  <sheetViews>
    <sheetView view="pageBreakPreview" zoomScaleNormal="100" zoomScaleSheetLayoutView="100" workbookViewId="0">
      <selection sqref="A1:XFD1048576"/>
    </sheetView>
  </sheetViews>
  <sheetFormatPr defaultRowHeight="18.75" x14ac:dyDescent="0.3"/>
  <cols>
    <col min="1" max="1" width="9" style="187"/>
    <col min="2" max="2" width="70.75" style="179" customWidth="1"/>
    <col min="3" max="16384" width="9" style="179"/>
  </cols>
  <sheetData>
    <row r="2" spans="1:2" s="164" customFormat="1" ht="21" x14ac:dyDescent="0.35">
      <c r="A2" s="210" t="s">
        <v>175</v>
      </c>
      <c r="B2" s="166" t="s">
        <v>217</v>
      </c>
    </row>
    <row r="3" spans="1:2" x14ac:dyDescent="0.3">
      <c r="A3" s="194"/>
      <c r="B3" s="195"/>
    </row>
    <row r="4" spans="1:2" x14ac:dyDescent="0.3">
      <c r="A4" s="196"/>
      <c r="B4" s="197"/>
    </row>
    <row r="5" spans="1:2" x14ac:dyDescent="0.3">
      <c r="A5" s="196"/>
      <c r="B5" s="197"/>
    </row>
    <row r="6" spans="1:2" x14ac:dyDescent="0.3">
      <c r="A6" s="196"/>
      <c r="B6" s="197"/>
    </row>
    <row r="7" spans="1:2" x14ac:dyDescent="0.3">
      <c r="A7" s="196"/>
      <c r="B7" s="197"/>
    </row>
    <row r="8" spans="1:2" x14ac:dyDescent="0.3">
      <c r="A8" s="196"/>
      <c r="B8" s="197"/>
    </row>
    <row r="9" spans="1:2" x14ac:dyDescent="0.3">
      <c r="A9" s="196"/>
      <c r="B9" s="197"/>
    </row>
    <row r="10" spans="1:2" x14ac:dyDescent="0.3">
      <c r="A10" s="196"/>
      <c r="B10" s="197"/>
    </row>
    <row r="11" spans="1:2" x14ac:dyDescent="0.3">
      <c r="A11" s="196"/>
      <c r="B11" s="197"/>
    </row>
    <row r="12" spans="1:2" x14ac:dyDescent="0.3">
      <c r="A12" s="196"/>
      <c r="B12" s="197"/>
    </row>
    <row r="13" spans="1:2" x14ac:dyDescent="0.3">
      <c r="A13" s="196"/>
      <c r="B13" s="197"/>
    </row>
    <row r="14" spans="1:2" x14ac:dyDescent="0.3">
      <c r="A14" s="196"/>
      <c r="B14" s="197"/>
    </row>
    <row r="15" spans="1:2" x14ac:dyDescent="0.3">
      <c r="A15" s="196"/>
      <c r="B15" s="197"/>
    </row>
    <row r="16" spans="1:2" x14ac:dyDescent="0.3">
      <c r="A16" s="196"/>
      <c r="B16" s="197"/>
    </row>
    <row r="17" spans="1:2" x14ac:dyDescent="0.3">
      <c r="A17" s="196"/>
      <c r="B17" s="197"/>
    </row>
    <row r="18" spans="1:2" x14ac:dyDescent="0.3">
      <c r="A18" s="196"/>
      <c r="B18" s="197"/>
    </row>
    <row r="19" spans="1:2" x14ac:dyDescent="0.3">
      <c r="A19" s="196"/>
      <c r="B19" s="197"/>
    </row>
    <row r="20" spans="1:2" x14ac:dyDescent="0.3">
      <c r="A20" s="194"/>
      <c r="B20" s="195"/>
    </row>
    <row r="21" spans="1:2" x14ac:dyDescent="0.3">
      <c r="A21" s="196"/>
      <c r="B21" s="197"/>
    </row>
    <row r="22" spans="1:2" x14ac:dyDescent="0.3">
      <c r="A22" s="196"/>
      <c r="B22" s="197"/>
    </row>
    <row r="23" spans="1:2" x14ac:dyDescent="0.3">
      <c r="A23" s="196"/>
      <c r="B23" s="197"/>
    </row>
    <row r="24" spans="1:2" x14ac:dyDescent="0.3">
      <c r="A24" s="196"/>
      <c r="B24" s="197"/>
    </row>
    <row r="25" spans="1:2" x14ac:dyDescent="0.3">
      <c r="A25" s="196"/>
      <c r="B25" s="197"/>
    </row>
    <row r="26" spans="1:2" x14ac:dyDescent="0.3">
      <c r="A26" s="196"/>
      <c r="B26" s="197"/>
    </row>
    <row r="27" spans="1:2" x14ac:dyDescent="0.3">
      <c r="A27" s="196"/>
      <c r="B27" s="197"/>
    </row>
    <row r="28" spans="1:2" x14ac:dyDescent="0.3">
      <c r="A28" s="196"/>
      <c r="B28" s="197"/>
    </row>
    <row r="29" spans="1:2" x14ac:dyDescent="0.3">
      <c r="A29" s="196"/>
      <c r="B29" s="197"/>
    </row>
    <row r="30" spans="1:2" x14ac:dyDescent="0.3">
      <c r="A30" s="196"/>
      <c r="B30" s="197"/>
    </row>
    <row r="31" spans="1:2" x14ac:dyDescent="0.3">
      <c r="A31" s="196"/>
      <c r="B31" s="197"/>
    </row>
    <row r="32" spans="1:2" x14ac:dyDescent="0.3">
      <c r="A32" s="196"/>
      <c r="B32" s="197"/>
    </row>
    <row r="33" spans="1:2" x14ac:dyDescent="0.3">
      <c r="A33" s="196"/>
      <c r="B33" s="197"/>
    </row>
    <row r="34" spans="1:2" x14ac:dyDescent="0.3">
      <c r="A34" s="196"/>
      <c r="B34" s="197"/>
    </row>
    <row r="35" spans="1:2" x14ac:dyDescent="0.3">
      <c r="A35" s="196"/>
      <c r="B35" s="197"/>
    </row>
    <row r="36" spans="1:2" x14ac:dyDescent="0.3">
      <c r="A36" s="196"/>
      <c r="B36" s="197"/>
    </row>
    <row r="37" spans="1:2" x14ac:dyDescent="0.3">
      <c r="A37" s="198"/>
      <c r="B37" s="199"/>
    </row>
    <row r="38" spans="1:2" x14ac:dyDescent="0.3">
      <c r="B38" s="187">
        <v>43</v>
      </c>
    </row>
  </sheetData>
  <sheetProtection password="CC2F" sheet="1" objects="1" scenarios="1"/>
  <pageMargins left="0.7" right="0.7" top="0.75" bottom="0.75" header="0.3" footer="0.3"/>
  <pageSetup paperSize="9" orientation="portrait" horizontalDpi="0" verticalDpi="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L40"/>
  <sheetViews>
    <sheetView view="pageBreakPreview" topLeftCell="A31" zoomScaleNormal="100" zoomScaleSheetLayoutView="100" workbookViewId="0">
      <selection activeCell="G19" sqref="G19"/>
    </sheetView>
  </sheetViews>
  <sheetFormatPr defaultRowHeight="18.75" x14ac:dyDescent="0.3"/>
  <cols>
    <col min="1" max="1" width="13.875" style="179" customWidth="1"/>
    <col min="2" max="5" width="11.875" style="179" customWidth="1"/>
    <col min="6" max="6" width="22.75" style="179" customWidth="1"/>
    <col min="7" max="16384" width="9" style="179"/>
  </cols>
  <sheetData>
    <row r="1" spans="1:12" ht="21" x14ac:dyDescent="0.35">
      <c r="A1" s="450"/>
      <c r="B1" s="450"/>
      <c r="C1" s="450"/>
      <c r="D1" s="450"/>
      <c r="E1" s="450"/>
      <c r="F1" s="450"/>
      <c r="G1" s="167"/>
      <c r="H1" s="167"/>
      <c r="I1" s="167"/>
      <c r="J1" s="167"/>
      <c r="K1" s="167"/>
      <c r="L1" s="167"/>
    </row>
    <row r="2" spans="1:12" x14ac:dyDescent="0.3">
      <c r="A2" s="463" t="s">
        <v>175</v>
      </c>
      <c r="B2" s="463" t="s">
        <v>217</v>
      </c>
      <c r="C2" s="463"/>
      <c r="D2" s="463"/>
      <c r="E2" s="463"/>
      <c r="F2" s="463"/>
    </row>
    <row r="3" spans="1:12" x14ac:dyDescent="0.3">
      <c r="A3" s="463"/>
      <c r="B3" s="463"/>
      <c r="C3" s="463"/>
      <c r="D3" s="463"/>
      <c r="E3" s="463"/>
      <c r="F3" s="463"/>
    </row>
    <row r="4" spans="1:12" x14ac:dyDescent="0.3">
      <c r="A4" s="200"/>
      <c r="B4" s="464" t="s">
        <v>176</v>
      </c>
      <c r="C4" s="465"/>
      <c r="D4" s="465"/>
      <c r="E4" s="465"/>
      <c r="F4" s="466"/>
    </row>
    <row r="5" spans="1:12" x14ac:dyDescent="0.3">
      <c r="A5" s="201"/>
      <c r="B5" s="460"/>
      <c r="C5" s="461"/>
      <c r="D5" s="461"/>
      <c r="E5" s="461"/>
      <c r="F5" s="462"/>
    </row>
    <row r="6" spans="1:12" x14ac:dyDescent="0.3">
      <c r="A6" s="201"/>
      <c r="B6" s="460"/>
      <c r="C6" s="461"/>
      <c r="D6" s="461"/>
      <c r="E6" s="461"/>
      <c r="F6" s="462"/>
    </row>
    <row r="7" spans="1:12" x14ac:dyDescent="0.3">
      <c r="A7" s="201"/>
      <c r="B7" s="460"/>
      <c r="C7" s="461"/>
      <c r="D7" s="461"/>
      <c r="E7" s="461"/>
      <c r="F7" s="462"/>
    </row>
    <row r="8" spans="1:12" x14ac:dyDescent="0.3">
      <c r="A8" s="201"/>
      <c r="B8" s="460"/>
      <c r="C8" s="461"/>
      <c r="D8" s="461"/>
      <c r="E8" s="461"/>
      <c r="F8" s="462"/>
    </row>
    <row r="9" spans="1:12" x14ac:dyDescent="0.3">
      <c r="A9" s="201"/>
      <c r="B9" s="202"/>
      <c r="C9" s="203"/>
      <c r="D9" s="203"/>
      <c r="E9" s="203"/>
      <c r="F9" s="204"/>
    </row>
    <row r="10" spans="1:12" x14ac:dyDescent="0.3">
      <c r="A10" s="201"/>
      <c r="B10" s="202"/>
      <c r="C10" s="203"/>
      <c r="D10" s="203"/>
      <c r="E10" s="203"/>
      <c r="F10" s="204"/>
    </row>
    <row r="11" spans="1:12" x14ac:dyDescent="0.3">
      <c r="A11" s="201"/>
      <c r="B11" s="202"/>
      <c r="C11" s="203"/>
      <c r="D11" s="203"/>
      <c r="E11" s="203"/>
      <c r="F11" s="204"/>
    </row>
    <row r="12" spans="1:12" x14ac:dyDescent="0.3">
      <c r="A12" s="201"/>
      <c r="B12" s="202"/>
      <c r="C12" s="203"/>
      <c r="D12" s="203"/>
      <c r="E12" s="203"/>
      <c r="F12" s="204"/>
    </row>
    <row r="13" spans="1:12" x14ac:dyDescent="0.3">
      <c r="A13" s="201"/>
      <c r="B13" s="460"/>
      <c r="C13" s="461"/>
      <c r="D13" s="461"/>
      <c r="E13" s="461"/>
      <c r="F13" s="462"/>
    </row>
    <row r="14" spans="1:12" x14ac:dyDescent="0.3">
      <c r="A14" s="201"/>
      <c r="B14" s="460"/>
      <c r="C14" s="461"/>
      <c r="D14" s="461"/>
      <c r="E14" s="461"/>
      <c r="F14" s="462"/>
    </row>
    <row r="15" spans="1:12" x14ac:dyDescent="0.3">
      <c r="A15" s="201"/>
      <c r="B15" s="460"/>
      <c r="C15" s="461"/>
      <c r="D15" s="461"/>
      <c r="E15" s="461"/>
      <c r="F15" s="462"/>
    </row>
    <row r="16" spans="1:12" x14ac:dyDescent="0.3">
      <c r="A16" s="201"/>
      <c r="B16" s="202"/>
      <c r="C16" s="203"/>
      <c r="D16" s="203"/>
      <c r="E16" s="203"/>
      <c r="F16" s="204"/>
    </row>
    <row r="17" spans="1:6" x14ac:dyDescent="0.3">
      <c r="A17" s="201"/>
      <c r="B17" s="202"/>
      <c r="C17" s="203"/>
      <c r="D17" s="203"/>
      <c r="E17" s="203"/>
      <c r="F17" s="204"/>
    </row>
    <row r="18" spans="1:6" x14ac:dyDescent="0.3">
      <c r="A18" s="201"/>
      <c r="B18" s="460"/>
      <c r="C18" s="461"/>
      <c r="D18" s="461"/>
      <c r="E18" s="461"/>
      <c r="F18" s="462"/>
    </row>
    <row r="19" spans="1:6" x14ac:dyDescent="0.3">
      <c r="A19" s="201"/>
      <c r="B19" s="460"/>
      <c r="C19" s="461"/>
      <c r="D19" s="461"/>
      <c r="E19" s="461"/>
      <c r="F19" s="462"/>
    </row>
    <row r="20" spans="1:6" x14ac:dyDescent="0.3">
      <c r="A20" s="201"/>
      <c r="B20" s="202"/>
      <c r="C20" s="203"/>
      <c r="D20" s="203"/>
      <c r="E20" s="203"/>
      <c r="F20" s="204"/>
    </row>
    <row r="21" spans="1:6" x14ac:dyDescent="0.3">
      <c r="A21" s="201"/>
      <c r="B21" s="460"/>
      <c r="C21" s="461"/>
      <c r="D21" s="461"/>
      <c r="E21" s="461"/>
      <c r="F21" s="462"/>
    </row>
    <row r="22" spans="1:6" x14ac:dyDescent="0.3">
      <c r="A22" s="205"/>
      <c r="B22" s="468"/>
      <c r="C22" s="469"/>
      <c r="D22" s="469"/>
      <c r="E22" s="469"/>
      <c r="F22" s="470"/>
    </row>
    <row r="24" spans="1:6" ht="21" x14ac:dyDescent="0.35">
      <c r="A24" s="467" t="s">
        <v>194</v>
      </c>
      <c r="B24" s="467"/>
      <c r="C24" s="467"/>
      <c r="D24" s="467"/>
      <c r="E24" s="467"/>
      <c r="F24" s="467"/>
    </row>
    <row r="25" spans="1:6" ht="21" x14ac:dyDescent="0.35">
      <c r="A25" s="467" t="s">
        <v>193</v>
      </c>
      <c r="B25" s="467"/>
      <c r="C25" s="467"/>
      <c r="D25" s="467"/>
      <c r="E25" s="467"/>
      <c r="F25" s="467"/>
    </row>
    <row r="26" spans="1:6" ht="21" x14ac:dyDescent="0.35">
      <c r="A26" s="164"/>
      <c r="B26" s="164"/>
      <c r="C26" s="164"/>
      <c r="D26" s="164"/>
      <c r="E26" s="164"/>
      <c r="F26" s="164"/>
    </row>
    <row r="27" spans="1:6" ht="21" x14ac:dyDescent="0.35">
      <c r="A27" s="467" t="s">
        <v>177</v>
      </c>
      <c r="B27" s="467"/>
      <c r="C27" s="467"/>
      <c r="D27" s="467"/>
      <c r="E27" s="467"/>
      <c r="F27" s="467"/>
    </row>
    <row r="28" spans="1:6" ht="21" x14ac:dyDescent="0.35">
      <c r="A28" s="467" t="s">
        <v>178</v>
      </c>
      <c r="B28" s="467"/>
      <c r="C28" s="467"/>
      <c r="D28" s="467"/>
      <c r="E28" s="467"/>
      <c r="F28" s="467"/>
    </row>
    <row r="30" spans="1:6" ht="23.25" x14ac:dyDescent="0.35">
      <c r="A30" s="471" t="s">
        <v>179</v>
      </c>
      <c r="B30" s="471"/>
      <c r="C30" s="471"/>
      <c r="D30" s="471"/>
      <c r="E30" s="471"/>
      <c r="F30" s="471"/>
    </row>
    <row r="31" spans="1:6" ht="23.25" x14ac:dyDescent="0.35">
      <c r="A31" s="206"/>
      <c r="B31" s="206"/>
      <c r="C31" s="206"/>
      <c r="D31" s="206"/>
      <c r="E31" s="206"/>
      <c r="F31" s="206"/>
    </row>
    <row r="32" spans="1:6" x14ac:dyDescent="0.3">
      <c r="A32" s="472" t="s">
        <v>180</v>
      </c>
      <c r="B32" s="473" t="s">
        <v>181</v>
      </c>
      <c r="C32" s="474"/>
      <c r="D32" s="474"/>
      <c r="E32" s="475"/>
      <c r="F32" s="472" t="s">
        <v>182</v>
      </c>
    </row>
    <row r="33" spans="1:6" x14ac:dyDescent="0.3">
      <c r="A33" s="472"/>
      <c r="B33" s="193" t="s">
        <v>183</v>
      </c>
      <c r="C33" s="193" t="s">
        <v>52</v>
      </c>
      <c r="D33" s="193" t="s">
        <v>184</v>
      </c>
      <c r="E33" s="193" t="s">
        <v>192</v>
      </c>
      <c r="F33" s="472"/>
    </row>
    <row r="34" spans="1:6" x14ac:dyDescent="0.3">
      <c r="A34" s="207" t="s">
        <v>45</v>
      </c>
      <c r="B34" s="189"/>
      <c r="C34" s="178"/>
      <c r="D34" s="178"/>
      <c r="E34" s="178"/>
      <c r="F34" s="208">
        <f>SUM(B34:E34)/2</f>
        <v>0</v>
      </c>
    </row>
    <row r="35" spans="1:6" ht="37.5" x14ac:dyDescent="0.3">
      <c r="A35" s="207" t="s">
        <v>185</v>
      </c>
      <c r="B35" s="189"/>
      <c r="C35" s="178"/>
      <c r="D35" s="178"/>
      <c r="E35" s="178"/>
      <c r="F35" s="208">
        <f>SUM(B35:E35)/2</f>
        <v>0</v>
      </c>
    </row>
    <row r="36" spans="1:6" ht="37.5" x14ac:dyDescent="0.3">
      <c r="A36" s="207" t="s">
        <v>186</v>
      </c>
      <c r="B36" s="189"/>
      <c r="C36" s="178"/>
      <c r="D36" s="178"/>
      <c r="E36" s="178"/>
      <c r="F36" s="208">
        <f>SUM(B36:E36)/2</f>
        <v>0</v>
      </c>
    </row>
    <row r="38" spans="1:6" x14ac:dyDescent="0.3">
      <c r="A38" s="209" t="s">
        <v>187</v>
      </c>
      <c r="B38" s="209"/>
      <c r="C38" s="209"/>
      <c r="D38" s="209" t="s">
        <v>188</v>
      </c>
      <c r="E38" s="209"/>
      <c r="F38" s="209"/>
    </row>
    <row r="39" spans="1:6" x14ac:dyDescent="0.3">
      <c r="A39" s="209" t="s">
        <v>189</v>
      </c>
      <c r="B39" s="209"/>
      <c r="C39" s="209"/>
      <c r="D39" s="209" t="s">
        <v>190</v>
      </c>
      <c r="E39" s="209"/>
      <c r="F39" s="209"/>
    </row>
    <row r="40" spans="1:6" x14ac:dyDescent="0.3">
      <c r="C40" s="179">
        <v>44</v>
      </c>
    </row>
  </sheetData>
  <sheetProtection password="CC2F" sheet="1" objects="1" scenarios="1"/>
  <mergeCells count="23">
    <mergeCell ref="A28:F28"/>
    <mergeCell ref="A30:F30"/>
    <mergeCell ref="A32:A33"/>
    <mergeCell ref="B32:E32"/>
    <mergeCell ref="F32:F33"/>
    <mergeCell ref="A27:F27"/>
    <mergeCell ref="B7:F7"/>
    <mergeCell ref="B8:F8"/>
    <mergeCell ref="B13:F13"/>
    <mergeCell ref="B14:F14"/>
    <mergeCell ref="B15:F15"/>
    <mergeCell ref="B18:F18"/>
    <mergeCell ref="B19:F19"/>
    <mergeCell ref="B21:F21"/>
    <mergeCell ref="B22:F22"/>
    <mergeCell ref="A24:F24"/>
    <mergeCell ref="A25:F25"/>
    <mergeCell ref="B6:F6"/>
    <mergeCell ref="A1:F1"/>
    <mergeCell ref="A2:A3"/>
    <mergeCell ref="B2:F3"/>
    <mergeCell ref="B4:F4"/>
    <mergeCell ref="B5:F5"/>
  </mergeCells>
  <pageMargins left="0.51181102362204722" right="0.11811023622047245" top="0.35433070866141736" bottom="0.15748031496062992" header="0.31496062992125984" footer="0.31496062992125984"/>
  <pageSetup paperSize="9" orientation="portrait" horizontalDpi="0" verticalDpi="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2:B38"/>
  <sheetViews>
    <sheetView view="pageBreakPreview" topLeftCell="A7" zoomScaleNormal="100" zoomScaleSheetLayoutView="100" workbookViewId="0">
      <selection activeCell="B38" sqref="B38"/>
    </sheetView>
  </sheetViews>
  <sheetFormatPr defaultRowHeight="18.75" x14ac:dyDescent="0.3"/>
  <cols>
    <col min="1" max="1" width="9" style="187"/>
    <col min="2" max="2" width="70.75" style="179" customWidth="1"/>
    <col min="3" max="16384" width="9" style="179"/>
  </cols>
  <sheetData>
    <row r="2" spans="1:2" s="164" customFormat="1" ht="21" x14ac:dyDescent="0.35">
      <c r="A2" s="210" t="s">
        <v>175</v>
      </c>
      <c r="B2" s="377" t="s">
        <v>225</v>
      </c>
    </row>
    <row r="3" spans="1:2" x14ac:dyDescent="0.3">
      <c r="A3" s="194"/>
      <c r="B3" s="195"/>
    </row>
    <row r="4" spans="1:2" x14ac:dyDescent="0.3">
      <c r="A4" s="196"/>
      <c r="B4" s="197"/>
    </row>
    <row r="5" spans="1:2" x14ac:dyDescent="0.3">
      <c r="A5" s="196"/>
      <c r="B5" s="197"/>
    </row>
    <row r="6" spans="1:2" x14ac:dyDescent="0.3">
      <c r="A6" s="196"/>
      <c r="B6" s="197"/>
    </row>
    <row r="7" spans="1:2" x14ac:dyDescent="0.3">
      <c r="A7" s="196"/>
      <c r="B7" s="197"/>
    </row>
    <row r="8" spans="1:2" x14ac:dyDescent="0.3">
      <c r="A8" s="196"/>
      <c r="B8" s="197"/>
    </row>
    <row r="9" spans="1:2" x14ac:dyDescent="0.3">
      <c r="A9" s="196"/>
      <c r="B9" s="197"/>
    </row>
    <row r="10" spans="1:2" x14ac:dyDescent="0.3">
      <c r="A10" s="196"/>
      <c r="B10" s="197"/>
    </row>
    <row r="11" spans="1:2" x14ac:dyDescent="0.3">
      <c r="A11" s="196"/>
      <c r="B11" s="197"/>
    </row>
    <row r="12" spans="1:2" x14ac:dyDescent="0.3">
      <c r="A12" s="196"/>
      <c r="B12" s="197"/>
    </row>
    <row r="13" spans="1:2" x14ac:dyDescent="0.3">
      <c r="A13" s="196"/>
      <c r="B13" s="197"/>
    </row>
    <row r="14" spans="1:2" x14ac:dyDescent="0.3">
      <c r="A14" s="196"/>
      <c r="B14" s="197"/>
    </row>
    <row r="15" spans="1:2" x14ac:dyDescent="0.3">
      <c r="A15" s="196"/>
      <c r="B15" s="197"/>
    </row>
    <row r="16" spans="1:2" x14ac:dyDescent="0.3">
      <c r="A16" s="196"/>
      <c r="B16" s="197"/>
    </row>
    <row r="17" spans="1:2" x14ac:dyDescent="0.3">
      <c r="A17" s="196"/>
      <c r="B17" s="197"/>
    </row>
    <row r="18" spans="1:2" x14ac:dyDescent="0.3">
      <c r="A18" s="196"/>
      <c r="B18" s="197"/>
    </row>
    <row r="19" spans="1:2" x14ac:dyDescent="0.3">
      <c r="A19" s="196"/>
      <c r="B19" s="197"/>
    </row>
    <row r="20" spans="1:2" x14ac:dyDescent="0.3">
      <c r="A20" s="194"/>
      <c r="B20" s="195"/>
    </row>
    <row r="21" spans="1:2" x14ac:dyDescent="0.3">
      <c r="A21" s="196"/>
      <c r="B21" s="197"/>
    </row>
    <row r="22" spans="1:2" x14ac:dyDescent="0.3">
      <c r="A22" s="196"/>
      <c r="B22" s="197"/>
    </row>
    <row r="23" spans="1:2" x14ac:dyDescent="0.3">
      <c r="A23" s="196"/>
      <c r="B23" s="197"/>
    </row>
    <row r="24" spans="1:2" x14ac:dyDescent="0.3">
      <c r="A24" s="196"/>
      <c r="B24" s="197"/>
    </row>
    <row r="25" spans="1:2" x14ac:dyDescent="0.3">
      <c r="A25" s="196"/>
      <c r="B25" s="197"/>
    </row>
    <row r="26" spans="1:2" x14ac:dyDescent="0.3">
      <c r="A26" s="196"/>
      <c r="B26" s="197"/>
    </row>
    <row r="27" spans="1:2" x14ac:dyDescent="0.3">
      <c r="A27" s="196"/>
      <c r="B27" s="197"/>
    </row>
    <row r="28" spans="1:2" x14ac:dyDescent="0.3">
      <c r="A28" s="196"/>
      <c r="B28" s="197"/>
    </row>
    <row r="29" spans="1:2" x14ac:dyDescent="0.3">
      <c r="A29" s="196"/>
      <c r="B29" s="197"/>
    </row>
    <row r="30" spans="1:2" x14ac:dyDescent="0.3">
      <c r="A30" s="196"/>
      <c r="B30" s="197"/>
    </row>
    <row r="31" spans="1:2" x14ac:dyDescent="0.3">
      <c r="A31" s="196"/>
      <c r="B31" s="197"/>
    </row>
    <row r="32" spans="1:2" x14ac:dyDescent="0.3">
      <c r="A32" s="196"/>
      <c r="B32" s="197"/>
    </row>
    <row r="33" spans="1:2" x14ac:dyDescent="0.3">
      <c r="A33" s="196"/>
      <c r="B33" s="197"/>
    </row>
    <row r="34" spans="1:2" x14ac:dyDescent="0.3">
      <c r="A34" s="196"/>
      <c r="B34" s="197"/>
    </row>
    <row r="35" spans="1:2" x14ac:dyDescent="0.3">
      <c r="A35" s="196"/>
      <c r="B35" s="197"/>
    </row>
    <row r="36" spans="1:2" x14ac:dyDescent="0.3">
      <c r="A36" s="196"/>
      <c r="B36" s="197"/>
    </row>
    <row r="37" spans="1:2" x14ac:dyDescent="0.3">
      <c r="A37" s="198"/>
      <c r="B37" s="199"/>
    </row>
    <row r="38" spans="1:2" x14ac:dyDescent="0.3">
      <c r="B38" s="187">
        <v>45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L40"/>
  <sheetViews>
    <sheetView view="pageBreakPreview" topLeftCell="A16" zoomScaleNormal="100" zoomScaleSheetLayoutView="100" workbookViewId="0">
      <selection activeCell="E42" sqref="E42"/>
    </sheetView>
  </sheetViews>
  <sheetFormatPr defaultRowHeight="18.75" x14ac:dyDescent="0.3"/>
  <cols>
    <col min="1" max="1" width="13.875" style="179" customWidth="1"/>
    <col min="2" max="5" width="11.875" style="179" customWidth="1"/>
    <col min="6" max="6" width="20.375" style="179" customWidth="1"/>
    <col min="7" max="16384" width="9" style="179"/>
  </cols>
  <sheetData>
    <row r="1" spans="1:12" ht="21" x14ac:dyDescent="0.35">
      <c r="A1" s="450"/>
      <c r="B1" s="450"/>
      <c r="C1" s="450"/>
      <c r="D1" s="450"/>
      <c r="E1" s="450"/>
      <c r="F1" s="450"/>
      <c r="G1" s="167"/>
      <c r="H1" s="167"/>
      <c r="I1" s="167"/>
      <c r="J1" s="167"/>
      <c r="K1" s="167"/>
      <c r="L1" s="167"/>
    </row>
    <row r="2" spans="1:12" x14ac:dyDescent="0.3">
      <c r="A2" s="463" t="s">
        <v>175</v>
      </c>
      <c r="B2" s="463" t="s">
        <v>225</v>
      </c>
      <c r="C2" s="463"/>
      <c r="D2" s="463"/>
      <c r="E2" s="463"/>
      <c r="F2" s="463"/>
    </row>
    <row r="3" spans="1:12" x14ac:dyDescent="0.3">
      <c r="A3" s="463"/>
      <c r="B3" s="463"/>
      <c r="C3" s="463"/>
      <c r="D3" s="463"/>
      <c r="E3" s="463"/>
      <c r="F3" s="463"/>
    </row>
    <row r="4" spans="1:12" x14ac:dyDescent="0.3">
      <c r="A4" s="200"/>
      <c r="B4" s="464" t="s">
        <v>176</v>
      </c>
      <c r="C4" s="465"/>
      <c r="D4" s="465"/>
      <c r="E4" s="465"/>
      <c r="F4" s="466"/>
    </row>
    <row r="5" spans="1:12" x14ac:dyDescent="0.3">
      <c r="A5" s="201"/>
      <c r="B5" s="460"/>
      <c r="C5" s="461"/>
      <c r="D5" s="461"/>
      <c r="E5" s="461"/>
      <c r="F5" s="462"/>
    </row>
    <row r="6" spans="1:12" x14ac:dyDescent="0.3">
      <c r="A6" s="201"/>
      <c r="B6" s="460"/>
      <c r="C6" s="461"/>
      <c r="D6" s="461"/>
      <c r="E6" s="461"/>
      <c r="F6" s="462"/>
    </row>
    <row r="7" spans="1:12" x14ac:dyDescent="0.3">
      <c r="A7" s="201"/>
      <c r="B7" s="460"/>
      <c r="C7" s="461"/>
      <c r="D7" s="461"/>
      <c r="E7" s="461"/>
      <c r="F7" s="462"/>
    </row>
    <row r="8" spans="1:12" x14ac:dyDescent="0.3">
      <c r="A8" s="201"/>
      <c r="B8" s="460"/>
      <c r="C8" s="461"/>
      <c r="D8" s="461"/>
      <c r="E8" s="461"/>
      <c r="F8" s="462"/>
    </row>
    <row r="9" spans="1:12" x14ac:dyDescent="0.3">
      <c r="A9" s="201"/>
      <c r="B9" s="374"/>
      <c r="C9" s="375"/>
      <c r="D9" s="375"/>
      <c r="E9" s="375"/>
      <c r="F9" s="376"/>
    </row>
    <row r="10" spans="1:12" x14ac:dyDescent="0.3">
      <c r="A10" s="201"/>
      <c r="B10" s="374"/>
      <c r="C10" s="375"/>
      <c r="D10" s="375"/>
      <c r="E10" s="375"/>
      <c r="F10" s="376"/>
    </row>
    <row r="11" spans="1:12" x14ac:dyDescent="0.3">
      <c r="A11" s="201"/>
      <c r="B11" s="374"/>
      <c r="C11" s="375"/>
      <c r="D11" s="375"/>
      <c r="E11" s="375"/>
      <c r="F11" s="376"/>
    </row>
    <row r="12" spans="1:12" x14ac:dyDescent="0.3">
      <c r="A12" s="201"/>
      <c r="B12" s="374"/>
      <c r="C12" s="375"/>
      <c r="D12" s="375"/>
      <c r="E12" s="375"/>
      <c r="F12" s="376"/>
    </row>
    <row r="13" spans="1:12" x14ac:dyDescent="0.3">
      <c r="A13" s="201"/>
      <c r="B13" s="460"/>
      <c r="C13" s="461"/>
      <c r="D13" s="461"/>
      <c r="E13" s="461"/>
      <c r="F13" s="462"/>
    </row>
    <row r="14" spans="1:12" x14ac:dyDescent="0.3">
      <c r="A14" s="201"/>
      <c r="B14" s="460"/>
      <c r="C14" s="461"/>
      <c r="D14" s="461"/>
      <c r="E14" s="461"/>
      <c r="F14" s="462"/>
    </row>
    <row r="15" spans="1:12" x14ac:dyDescent="0.3">
      <c r="A15" s="201"/>
      <c r="B15" s="460"/>
      <c r="C15" s="461"/>
      <c r="D15" s="461"/>
      <c r="E15" s="461"/>
      <c r="F15" s="462"/>
    </row>
    <row r="16" spans="1:12" x14ac:dyDescent="0.3">
      <c r="A16" s="201"/>
      <c r="B16" s="374"/>
      <c r="C16" s="375"/>
      <c r="D16" s="375"/>
      <c r="E16" s="375"/>
      <c r="F16" s="376"/>
    </row>
    <row r="17" spans="1:6" x14ac:dyDescent="0.3">
      <c r="A17" s="201"/>
      <c r="B17" s="374"/>
      <c r="C17" s="375"/>
      <c r="D17" s="375"/>
      <c r="E17" s="375"/>
      <c r="F17" s="376"/>
    </row>
    <row r="18" spans="1:6" x14ac:dyDescent="0.3">
      <c r="A18" s="201"/>
      <c r="B18" s="460"/>
      <c r="C18" s="461"/>
      <c r="D18" s="461"/>
      <c r="E18" s="461"/>
      <c r="F18" s="462"/>
    </row>
    <row r="19" spans="1:6" x14ac:dyDescent="0.3">
      <c r="A19" s="201"/>
      <c r="B19" s="460"/>
      <c r="C19" s="461"/>
      <c r="D19" s="461"/>
      <c r="E19" s="461"/>
      <c r="F19" s="462"/>
    </row>
    <row r="20" spans="1:6" x14ac:dyDescent="0.3">
      <c r="A20" s="201"/>
      <c r="B20" s="374"/>
      <c r="C20" s="375"/>
      <c r="D20" s="375"/>
      <c r="E20" s="375"/>
      <c r="F20" s="376"/>
    </row>
    <row r="21" spans="1:6" x14ac:dyDescent="0.3">
      <c r="A21" s="201"/>
      <c r="B21" s="460"/>
      <c r="C21" s="461"/>
      <c r="D21" s="461"/>
      <c r="E21" s="461"/>
      <c r="F21" s="462"/>
    </row>
    <row r="22" spans="1:6" x14ac:dyDescent="0.3">
      <c r="A22" s="205"/>
      <c r="B22" s="468"/>
      <c r="C22" s="469"/>
      <c r="D22" s="469"/>
      <c r="E22" s="469"/>
      <c r="F22" s="470"/>
    </row>
    <row r="24" spans="1:6" ht="21" x14ac:dyDescent="0.35">
      <c r="A24" s="467" t="s">
        <v>194</v>
      </c>
      <c r="B24" s="467"/>
      <c r="C24" s="467"/>
      <c r="D24" s="467"/>
      <c r="E24" s="467"/>
      <c r="F24" s="467"/>
    </row>
    <row r="25" spans="1:6" ht="21" x14ac:dyDescent="0.35">
      <c r="A25" s="467" t="s">
        <v>193</v>
      </c>
      <c r="B25" s="467"/>
      <c r="C25" s="467"/>
      <c r="D25" s="467"/>
      <c r="E25" s="467"/>
      <c r="F25" s="467"/>
    </row>
    <row r="26" spans="1:6" ht="21" x14ac:dyDescent="0.35">
      <c r="A26" s="164"/>
      <c r="B26" s="164"/>
      <c r="C26" s="164"/>
      <c r="D26" s="164"/>
      <c r="E26" s="164"/>
      <c r="F26" s="164"/>
    </row>
    <row r="27" spans="1:6" ht="21" x14ac:dyDescent="0.35">
      <c r="A27" s="467" t="s">
        <v>177</v>
      </c>
      <c r="B27" s="467"/>
      <c r="C27" s="467"/>
      <c r="D27" s="467"/>
      <c r="E27" s="467"/>
      <c r="F27" s="467"/>
    </row>
    <row r="28" spans="1:6" ht="21" x14ac:dyDescent="0.35">
      <c r="A28" s="467" t="s">
        <v>178</v>
      </c>
      <c r="B28" s="467"/>
      <c r="C28" s="467"/>
      <c r="D28" s="467"/>
      <c r="E28" s="467"/>
      <c r="F28" s="467"/>
    </row>
    <row r="30" spans="1:6" ht="23.25" x14ac:dyDescent="0.35">
      <c r="A30" s="471" t="s">
        <v>179</v>
      </c>
      <c r="B30" s="471"/>
      <c r="C30" s="471"/>
      <c r="D30" s="471"/>
      <c r="E30" s="471"/>
      <c r="F30" s="471"/>
    </row>
    <row r="31" spans="1:6" ht="23.25" x14ac:dyDescent="0.35">
      <c r="A31" s="378"/>
      <c r="B31" s="378"/>
      <c r="C31" s="378"/>
      <c r="D31" s="378"/>
      <c r="E31" s="378"/>
      <c r="F31" s="378"/>
    </row>
    <row r="32" spans="1:6" x14ac:dyDescent="0.3">
      <c r="A32" s="472" t="s">
        <v>180</v>
      </c>
      <c r="B32" s="473" t="s">
        <v>181</v>
      </c>
      <c r="C32" s="474"/>
      <c r="D32" s="474"/>
      <c r="E32" s="475"/>
      <c r="F32" s="472" t="s">
        <v>182</v>
      </c>
    </row>
    <row r="33" spans="1:6" x14ac:dyDescent="0.3">
      <c r="A33" s="472"/>
      <c r="B33" s="379" t="s">
        <v>183</v>
      </c>
      <c r="C33" s="379" t="s">
        <v>52</v>
      </c>
      <c r="D33" s="379" t="s">
        <v>184</v>
      </c>
      <c r="E33" s="379" t="s">
        <v>192</v>
      </c>
      <c r="F33" s="472"/>
    </row>
    <row r="34" spans="1:6" x14ac:dyDescent="0.3">
      <c r="A34" s="207" t="s">
        <v>45</v>
      </c>
      <c r="B34" s="373"/>
      <c r="C34" s="372"/>
      <c r="D34" s="372"/>
      <c r="E34" s="372"/>
      <c r="F34" s="208">
        <f>SUM(B34:E34)/2</f>
        <v>0</v>
      </c>
    </row>
    <row r="35" spans="1:6" ht="37.5" x14ac:dyDescent="0.3">
      <c r="A35" s="207" t="s">
        <v>185</v>
      </c>
      <c r="B35" s="373"/>
      <c r="C35" s="372"/>
      <c r="D35" s="372"/>
      <c r="E35" s="372"/>
      <c r="F35" s="208">
        <f>SUM(B35:E35)/2</f>
        <v>0</v>
      </c>
    </row>
    <row r="36" spans="1:6" ht="37.5" x14ac:dyDescent="0.3">
      <c r="A36" s="207" t="s">
        <v>186</v>
      </c>
      <c r="B36" s="373"/>
      <c r="C36" s="372"/>
      <c r="D36" s="372"/>
      <c r="E36" s="372"/>
      <c r="F36" s="208">
        <f>SUM(B36:E36)/2</f>
        <v>0</v>
      </c>
    </row>
    <row r="38" spans="1:6" x14ac:dyDescent="0.3">
      <c r="A38" s="209" t="s">
        <v>187</v>
      </c>
      <c r="B38" s="209"/>
      <c r="C38" s="209"/>
      <c r="D38" s="209" t="s">
        <v>188</v>
      </c>
      <c r="E38" s="209"/>
      <c r="F38" s="209"/>
    </row>
    <row r="39" spans="1:6" x14ac:dyDescent="0.3">
      <c r="A39" s="209" t="s">
        <v>189</v>
      </c>
      <c r="B39" s="209"/>
      <c r="C39" s="209"/>
      <c r="D39" s="209" t="s">
        <v>190</v>
      </c>
      <c r="E39" s="209"/>
      <c r="F39" s="209"/>
    </row>
    <row r="40" spans="1:6" x14ac:dyDescent="0.3">
      <c r="C40" s="179">
        <v>46</v>
      </c>
    </row>
  </sheetData>
  <mergeCells count="23">
    <mergeCell ref="B6:F6"/>
    <mergeCell ref="A1:F1"/>
    <mergeCell ref="A2:A3"/>
    <mergeCell ref="B2:F3"/>
    <mergeCell ref="B4:F4"/>
    <mergeCell ref="B5:F5"/>
    <mergeCell ref="A27:F27"/>
    <mergeCell ref="B7:F7"/>
    <mergeCell ref="B8:F8"/>
    <mergeCell ref="B13:F13"/>
    <mergeCell ref="B14:F14"/>
    <mergeCell ref="B15:F15"/>
    <mergeCell ref="B18:F18"/>
    <mergeCell ref="B19:F19"/>
    <mergeCell ref="B21:F21"/>
    <mergeCell ref="B22:F22"/>
    <mergeCell ref="A24:F24"/>
    <mergeCell ref="A25:F25"/>
    <mergeCell ref="A28:F28"/>
    <mergeCell ref="A30:F30"/>
    <mergeCell ref="A32:A33"/>
    <mergeCell ref="B32:E32"/>
    <mergeCell ref="F32:F33"/>
  </mergeCells>
  <pageMargins left="0.51181102362204722" right="0.31496062992125984" top="0.35433070866141736" bottom="0.15748031496062992" header="0.31496062992125984" footer="0.31496062992125984"/>
  <pageSetup paperSize="9" orientation="portrait" horizontalDpi="0" verticalDpi="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"/>
  <sheetViews>
    <sheetView view="pageBreakPreview" topLeftCell="A25" zoomScaleNormal="100" zoomScaleSheetLayoutView="100" workbookViewId="0">
      <selection activeCell="L8" sqref="L8"/>
    </sheetView>
  </sheetViews>
  <sheetFormatPr defaultRowHeight="14.25" x14ac:dyDescent="0.2"/>
  <cols>
    <col min="10" max="10" width="6.375" customWidth="1"/>
  </cols>
  <sheetData/>
  <sheetProtection password="CC2F" sheet="1" objects="1" scenarios="1"/>
  <pageMargins left="0.70866141732283472" right="0.11811023622047245" top="0.55118110236220474" bottom="0.35433070866141736" header="0.31496062992125984" footer="0.31496062992125984"/>
  <pageSetup paperSize="9" orientation="portrait" horizontalDpi="0" verticalDpi="0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2"/>
  <sheetViews>
    <sheetView tabSelected="1" view="pageBreakPreview" zoomScaleNormal="100" zoomScaleSheetLayoutView="100" workbookViewId="0">
      <selection activeCell="R13" sqref="R13"/>
    </sheetView>
  </sheetViews>
  <sheetFormatPr defaultRowHeight="15" x14ac:dyDescent="0.25"/>
  <cols>
    <col min="1" max="16384" width="9" style="483"/>
  </cols>
  <sheetData>
    <row r="1" spans="1:13" ht="30.75" x14ac:dyDescent="0.45">
      <c r="A1" s="484" t="s">
        <v>207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</row>
    <row r="2" spans="1:13" ht="30.75" x14ac:dyDescent="0.45">
      <c r="A2" s="485"/>
      <c r="B2" s="485"/>
      <c r="C2" s="485"/>
      <c r="D2" s="485"/>
      <c r="E2" s="486" t="str">
        <f>หน้าปก!B4</f>
        <v>ระดับชั้นประถมศึกษา  ชั้น</v>
      </c>
      <c r="F2" s="486"/>
      <c r="G2" s="486"/>
      <c r="H2" s="486"/>
      <c r="I2" s="486"/>
      <c r="J2" s="485"/>
      <c r="K2" s="485"/>
      <c r="L2" s="485"/>
      <c r="M2" s="485"/>
    </row>
  </sheetData>
  <sheetProtection password="CC2F" sheet="1" objects="1" scenarios="1"/>
  <mergeCells count="2">
    <mergeCell ref="A1:M1"/>
    <mergeCell ref="E2:I2"/>
  </mergeCells>
  <pageMargins left="0.31496062992125984" right="0.11811023622047245" top="0.35433070866141736" bottom="0.15748031496062992" header="0.31496062992125984" footer="0.31496062992125984"/>
  <pageSetup paperSize="9" orientation="landscape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Z47"/>
  <sheetViews>
    <sheetView view="pageBreakPreview" zoomScaleNormal="100" zoomScaleSheetLayoutView="100" workbookViewId="0">
      <selection activeCell="E10" sqref="E10"/>
    </sheetView>
  </sheetViews>
  <sheetFormatPr defaultRowHeight="14.25" x14ac:dyDescent="0.2"/>
  <cols>
    <col min="1" max="1" width="6.25" style="186" customWidth="1"/>
    <col min="2" max="10" width="3.125" style="186" customWidth="1"/>
    <col min="11" max="11" width="3.875" style="186" customWidth="1"/>
    <col min="12" max="19" width="3.125" style="186" customWidth="1"/>
    <col min="20" max="20" width="3.875" style="186" customWidth="1"/>
    <col min="21" max="24" width="3.125" style="186" customWidth="1"/>
    <col min="25" max="25" width="3.875" style="186" customWidth="1"/>
    <col min="26" max="26" width="5.875" style="186" customWidth="1"/>
    <col min="27" max="16384" width="9" style="186"/>
  </cols>
  <sheetData>
    <row r="1" spans="1:26" ht="19.5" thickBot="1" x14ac:dyDescent="0.35">
      <c r="A1" s="421" t="s">
        <v>55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</row>
    <row r="2" spans="1:26" ht="25.5" customHeight="1" x14ac:dyDescent="0.25">
      <c r="A2" s="90" t="s">
        <v>30</v>
      </c>
      <c r="B2" s="418" t="s">
        <v>45</v>
      </c>
      <c r="C2" s="419"/>
      <c r="D2" s="419"/>
      <c r="E2" s="419"/>
      <c r="F2" s="419"/>
      <c r="G2" s="419"/>
      <c r="H2" s="419"/>
      <c r="I2" s="419"/>
      <c r="J2" s="420" t="s">
        <v>52</v>
      </c>
      <c r="K2" s="422" t="s">
        <v>46</v>
      </c>
      <c r="L2" s="418" t="s">
        <v>47</v>
      </c>
      <c r="M2" s="419"/>
      <c r="N2" s="419"/>
      <c r="O2" s="419"/>
      <c r="P2" s="419"/>
      <c r="Q2" s="419"/>
      <c r="R2" s="419"/>
      <c r="S2" s="424"/>
      <c r="T2" s="425" t="s">
        <v>46</v>
      </c>
      <c r="U2" s="427" t="s">
        <v>48</v>
      </c>
      <c r="V2" s="428"/>
      <c r="W2" s="428"/>
      <c r="X2" s="429"/>
      <c r="Y2" s="425" t="s">
        <v>46</v>
      </c>
      <c r="Z2" s="430" t="s">
        <v>53</v>
      </c>
    </row>
    <row r="3" spans="1:26" ht="15.75" x14ac:dyDescent="0.2">
      <c r="A3" s="91" t="s">
        <v>50</v>
      </c>
      <c r="B3" s="267"/>
      <c r="C3" s="267"/>
      <c r="D3" s="267"/>
      <c r="E3" s="267"/>
      <c r="F3" s="267"/>
      <c r="G3" s="267"/>
      <c r="H3" s="270"/>
      <c r="I3" s="86" t="s">
        <v>51</v>
      </c>
      <c r="J3" s="420"/>
      <c r="K3" s="423"/>
      <c r="L3" s="267"/>
      <c r="M3" s="267"/>
      <c r="N3" s="267"/>
      <c r="O3" s="267"/>
      <c r="P3" s="267"/>
      <c r="Q3" s="267"/>
      <c r="R3" s="267"/>
      <c r="S3" s="267"/>
      <c r="T3" s="426"/>
      <c r="U3" s="267"/>
      <c r="V3" s="267"/>
      <c r="W3" s="267"/>
      <c r="X3" s="267"/>
      <c r="Y3" s="426"/>
      <c r="Z3" s="431"/>
    </row>
    <row r="4" spans="1:26" ht="16.5" thickBot="1" x14ac:dyDescent="0.3">
      <c r="A4" s="111" t="s">
        <v>49</v>
      </c>
      <c r="B4" s="84"/>
      <c r="C4" s="84"/>
      <c r="D4" s="84"/>
      <c r="E4" s="84"/>
      <c r="F4" s="84"/>
      <c r="G4" s="84"/>
      <c r="H4" s="85"/>
      <c r="I4" s="266">
        <f>SUM(B4:H4)</f>
        <v>0</v>
      </c>
      <c r="J4" s="95"/>
      <c r="K4" s="113">
        <f>I4+J4</f>
        <v>0</v>
      </c>
      <c r="L4" s="84"/>
      <c r="M4" s="84"/>
      <c r="N4" s="84"/>
      <c r="O4" s="84"/>
      <c r="P4" s="84"/>
      <c r="Q4" s="84"/>
      <c r="R4" s="84"/>
      <c r="S4" s="84"/>
      <c r="T4" s="87">
        <f>SUM(L4:S4)</f>
        <v>0</v>
      </c>
      <c r="U4" s="84"/>
      <c r="V4" s="84"/>
      <c r="W4" s="84"/>
      <c r="X4" s="84"/>
      <c r="Y4" s="87">
        <f>SUM(U4:X4)</f>
        <v>0</v>
      </c>
      <c r="Z4" s="117">
        <v>100</v>
      </c>
    </row>
    <row r="5" spans="1:26" ht="15.75" x14ac:dyDescent="0.25">
      <c r="A5" s="88">
        <v>1</v>
      </c>
      <c r="B5" s="80"/>
      <c r="C5" s="80"/>
      <c r="D5" s="80"/>
      <c r="E5" s="80"/>
      <c r="F5" s="80"/>
      <c r="G5" s="80"/>
      <c r="H5" s="78"/>
      <c r="I5" s="262">
        <f>SUM(B5:H5)</f>
        <v>0</v>
      </c>
      <c r="J5" s="80"/>
      <c r="K5" s="79">
        <f>I5+J5</f>
        <v>0</v>
      </c>
      <c r="L5" s="80"/>
      <c r="M5" s="80"/>
      <c r="N5" s="80"/>
      <c r="O5" s="80"/>
      <c r="P5" s="80"/>
      <c r="Q5" s="80"/>
      <c r="R5" s="80"/>
      <c r="S5" s="80"/>
      <c r="T5" s="79">
        <f>SUM(L5:S5)</f>
        <v>0</v>
      </c>
      <c r="U5" s="80"/>
      <c r="V5" s="80"/>
      <c r="W5" s="80"/>
      <c r="X5" s="80"/>
      <c r="Y5" s="79">
        <f>SUM(U5:X5)</f>
        <v>0</v>
      </c>
      <c r="Z5" s="93">
        <f>K5+T5+Y5</f>
        <v>0</v>
      </c>
    </row>
    <row r="6" spans="1:26" ht="15.75" x14ac:dyDescent="0.25">
      <c r="A6" s="94">
        <v>2</v>
      </c>
      <c r="B6" s="81"/>
      <c r="C6" s="81"/>
      <c r="D6" s="81"/>
      <c r="E6" s="81"/>
      <c r="F6" s="81"/>
      <c r="G6" s="81"/>
      <c r="H6" s="82"/>
      <c r="I6" s="263">
        <f t="shared" ref="I6:I46" si="0">SUM(B6:H6)</f>
        <v>0</v>
      </c>
      <c r="J6" s="81"/>
      <c r="K6" s="83">
        <f t="shared" ref="K6:K46" si="1">I6+J6</f>
        <v>0</v>
      </c>
      <c r="L6" s="81"/>
      <c r="M6" s="81"/>
      <c r="N6" s="81"/>
      <c r="O6" s="81"/>
      <c r="P6" s="81"/>
      <c r="Q6" s="81"/>
      <c r="R6" s="81"/>
      <c r="S6" s="81"/>
      <c r="T6" s="83">
        <f t="shared" ref="T6:T46" si="2">SUM(L6:S6)</f>
        <v>0</v>
      </c>
      <c r="U6" s="81"/>
      <c r="V6" s="81"/>
      <c r="W6" s="81"/>
      <c r="X6" s="81"/>
      <c r="Y6" s="83">
        <f t="shared" ref="Y6:Y46" si="3">SUM(U6:X6)</f>
        <v>0</v>
      </c>
      <c r="Z6" s="114">
        <f t="shared" ref="Z6:Z46" si="4">K6+T6+Y6</f>
        <v>0</v>
      </c>
    </row>
    <row r="7" spans="1:26" ht="15.75" x14ac:dyDescent="0.25">
      <c r="A7" s="94">
        <v>3</v>
      </c>
      <c r="B7" s="81"/>
      <c r="C7" s="81"/>
      <c r="D7" s="81"/>
      <c r="E7" s="81"/>
      <c r="F7" s="81"/>
      <c r="G7" s="81"/>
      <c r="H7" s="82"/>
      <c r="I7" s="263">
        <f t="shared" si="0"/>
        <v>0</v>
      </c>
      <c r="J7" s="81"/>
      <c r="K7" s="83">
        <f t="shared" si="1"/>
        <v>0</v>
      </c>
      <c r="L7" s="81"/>
      <c r="M7" s="81"/>
      <c r="N7" s="81"/>
      <c r="O7" s="81"/>
      <c r="P7" s="81"/>
      <c r="Q7" s="81"/>
      <c r="R7" s="81"/>
      <c r="S7" s="81"/>
      <c r="T7" s="83">
        <f t="shared" si="2"/>
        <v>0</v>
      </c>
      <c r="U7" s="81"/>
      <c r="V7" s="81"/>
      <c r="W7" s="81"/>
      <c r="X7" s="81"/>
      <c r="Y7" s="83">
        <f t="shared" si="3"/>
        <v>0</v>
      </c>
      <c r="Z7" s="114">
        <f t="shared" si="4"/>
        <v>0</v>
      </c>
    </row>
    <row r="8" spans="1:26" ht="15.75" x14ac:dyDescent="0.25">
      <c r="A8" s="94">
        <v>4</v>
      </c>
      <c r="B8" s="81"/>
      <c r="C8" s="81"/>
      <c r="D8" s="81"/>
      <c r="E8" s="81"/>
      <c r="F8" s="81"/>
      <c r="G8" s="81"/>
      <c r="H8" s="82"/>
      <c r="I8" s="263">
        <f t="shared" si="0"/>
        <v>0</v>
      </c>
      <c r="J8" s="81"/>
      <c r="K8" s="83">
        <f t="shared" si="1"/>
        <v>0</v>
      </c>
      <c r="L8" s="81"/>
      <c r="M8" s="81"/>
      <c r="N8" s="81"/>
      <c r="O8" s="81"/>
      <c r="P8" s="81"/>
      <c r="Q8" s="81"/>
      <c r="R8" s="81"/>
      <c r="S8" s="81"/>
      <c r="T8" s="83">
        <f t="shared" si="2"/>
        <v>0</v>
      </c>
      <c r="U8" s="81"/>
      <c r="V8" s="81"/>
      <c r="W8" s="81"/>
      <c r="X8" s="81"/>
      <c r="Y8" s="83">
        <f t="shared" si="3"/>
        <v>0</v>
      </c>
      <c r="Z8" s="114">
        <f t="shared" si="4"/>
        <v>0</v>
      </c>
    </row>
    <row r="9" spans="1:26" ht="16.5" thickBot="1" x14ac:dyDescent="0.3">
      <c r="A9" s="116">
        <v>5</v>
      </c>
      <c r="B9" s="84"/>
      <c r="C9" s="84"/>
      <c r="D9" s="84"/>
      <c r="E9" s="84"/>
      <c r="F9" s="84"/>
      <c r="G9" s="84"/>
      <c r="H9" s="85"/>
      <c r="I9" s="264">
        <f t="shared" si="0"/>
        <v>0</v>
      </c>
      <c r="J9" s="84"/>
      <c r="K9" s="87">
        <f t="shared" si="1"/>
        <v>0</v>
      </c>
      <c r="L9" s="84"/>
      <c r="M9" s="84"/>
      <c r="N9" s="84"/>
      <c r="O9" s="84"/>
      <c r="P9" s="84"/>
      <c r="Q9" s="84"/>
      <c r="R9" s="84"/>
      <c r="S9" s="84"/>
      <c r="T9" s="87">
        <f t="shared" si="2"/>
        <v>0</v>
      </c>
      <c r="U9" s="84"/>
      <c r="V9" s="84"/>
      <c r="W9" s="84"/>
      <c r="X9" s="84"/>
      <c r="Y9" s="87">
        <f t="shared" si="3"/>
        <v>0</v>
      </c>
      <c r="Z9" s="117">
        <f t="shared" si="4"/>
        <v>0</v>
      </c>
    </row>
    <row r="10" spans="1:26" ht="15.75" x14ac:dyDescent="0.25">
      <c r="A10" s="88">
        <v>6</v>
      </c>
      <c r="B10" s="80"/>
      <c r="C10" s="80"/>
      <c r="D10" s="80"/>
      <c r="E10" s="80"/>
      <c r="F10" s="80"/>
      <c r="G10" s="80"/>
      <c r="H10" s="78"/>
      <c r="I10" s="262">
        <f t="shared" si="0"/>
        <v>0</v>
      </c>
      <c r="J10" s="80"/>
      <c r="K10" s="79">
        <f t="shared" si="1"/>
        <v>0</v>
      </c>
      <c r="L10" s="80"/>
      <c r="M10" s="80"/>
      <c r="N10" s="80"/>
      <c r="O10" s="80"/>
      <c r="P10" s="80"/>
      <c r="Q10" s="80"/>
      <c r="R10" s="80"/>
      <c r="S10" s="80"/>
      <c r="T10" s="79">
        <f t="shared" si="2"/>
        <v>0</v>
      </c>
      <c r="U10" s="80"/>
      <c r="V10" s="80"/>
      <c r="W10" s="80"/>
      <c r="X10" s="80"/>
      <c r="Y10" s="79">
        <f t="shared" si="3"/>
        <v>0</v>
      </c>
      <c r="Z10" s="93">
        <f t="shared" si="4"/>
        <v>0</v>
      </c>
    </row>
    <row r="11" spans="1:26" ht="15.75" x14ac:dyDescent="0.25">
      <c r="A11" s="94">
        <v>7</v>
      </c>
      <c r="B11" s="81"/>
      <c r="C11" s="81"/>
      <c r="D11" s="81"/>
      <c r="E11" s="81"/>
      <c r="F11" s="81"/>
      <c r="G11" s="81"/>
      <c r="H11" s="82"/>
      <c r="I11" s="263">
        <f t="shared" si="0"/>
        <v>0</v>
      </c>
      <c r="J11" s="81"/>
      <c r="K11" s="83">
        <f t="shared" si="1"/>
        <v>0</v>
      </c>
      <c r="L11" s="81"/>
      <c r="M11" s="81"/>
      <c r="N11" s="81"/>
      <c r="O11" s="81"/>
      <c r="P11" s="81"/>
      <c r="Q11" s="81"/>
      <c r="R11" s="81"/>
      <c r="S11" s="81"/>
      <c r="T11" s="83">
        <f t="shared" si="2"/>
        <v>0</v>
      </c>
      <c r="U11" s="81"/>
      <c r="V11" s="81"/>
      <c r="W11" s="81"/>
      <c r="X11" s="81"/>
      <c r="Y11" s="83">
        <f t="shared" si="3"/>
        <v>0</v>
      </c>
      <c r="Z11" s="114">
        <f t="shared" si="4"/>
        <v>0</v>
      </c>
    </row>
    <row r="12" spans="1:26" ht="15.75" x14ac:dyDescent="0.25">
      <c r="A12" s="94">
        <v>8</v>
      </c>
      <c r="B12" s="81"/>
      <c r="C12" s="81"/>
      <c r="D12" s="81"/>
      <c r="E12" s="81"/>
      <c r="F12" s="81"/>
      <c r="G12" s="81"/>
      <c r="H12" s="82"/>
      <c r="I12" s="263">
        <f t="shared" si="0"/>
        <v>0</v>
      </c>
      <c r="J12" s="81"/>
      <c r="K12" s="83">
        <f t="shared" si="1"/>
        <v>0</v>
      </c>
      <c r="L12" s="81"/>
      <c r="M12" s="81"/>
      <c r="N12" s="81"/>
      <c r="O12" s="81"/>
      <c r="P12" s="81"/>
      <c r="Q12" s="81"/>
      <c r="R12" s="81"/>
      <c r="S12" s="81"/>
      <c r="T12" s="83">
        <f t="shared" si="2"/>
        <v>0</v>
      </c>
      <c r="U12" s="81"/>
      <c r="V12" s="81"/>
      <c r="W12" s="81"/>
      <c r="X12" s="81"/>
      <c r="Y12" s="83">
        <f t="shared" si="3"/>
        <v>0</v>
      </c>
      <c r="Z12" s="114">
        <f t="shared" si="4"/>
        <v>0</v>
      </c>
    </row>
    <row r="13" spans="1:26" ht="15.75" x14ac:dyDescent="0.25">
      <c r="A13" s="94">
        <v>9</v>
      </c>
      <c r="B13" s="81"/>
      <c r="C13" s="81"/>
      <c r="D13" s="81"/>
      <c r="E13" s="81"/>
      <c r="F13" s="81"/>
      <c r="G13" s="81"/>
      <c r="H13" s="82"/>
      <c r="I13" s="263">
        <f t="shared" si="0"/>
        <v>0</v>
      </c>
      <c r="J13" s="81"/>
      <c r="K13" s="83">
        <f t="shared" si="1"/>
        <v>0</v>
      </c>
      <c r="L13" s="81"/>
      <c r="M13" s="81"/>
      <c r="N13" s="81"/>
      <c r="O13" s="81"/>
      <c r="P13" s="81"/>
      <c r="Q13" s="81"/>
      <c r="R13" s="81"/>
      <c r="S13" s="81"/>
      <c r="T13" s="83">
        <f t="shared" si="2"/>
        <v>0</v>
      </c>
      <c r="U13" s="81"/>
      <c r="V13" s="81"/>
      <c r="W13" s="81"/>
      <c r="X13" s="81"/>
      <c r="Y13" s="83">
        <f t="shared" si="3"/>
        <v>0</v>
      </c>
      <c r="Z13" s="114">
        <f t="shared" si="4"/>
        <v>0</v>
      </c>
    </row>
    <row r="14" spans="1:26" ht="16.5" thickBot="1" x14ac:dyDescent="0.3">
      <c r="A14" s="116">
        <v>10</v>
      </c>
      <c r="B14" s="84"/>
      <c r="C14" s="84"/>
      <c r="D14" s="84"/>
      <c r="E14" s="84"/>
      <c r="F14" s="84"/>
      <c r="G14" s="84"/>
      <c r="H14" s="85"/>
      <c r="I14" s="264">
        <f t="shared" si="0"/>
        <v>0</v>
      </c>
      <c r="J14" s="84"/>
      <c r="K14" s="87">
        <f t="shared" si="1"/>
        <v>0</v>
      </c>
      <c r="L14" s="84"/>
      <c r="M14" s="84"/>
      <c r="N14" s="84"/>
      <c r="O14" s="84"/>
      <c r="P14" s="84"/>
      <c r="Q14" s="84"/>
      <c r="R14" s="84"/>
      <c r="S14" s="84"/>
      <c r="T14" s="87">
        <f t="shared" si="2"/>
        <v>0</v>
      </c>
      <c r="U14" s="84"/>
      <c r="V14" s="84"/>
      <c r="W14" s="84"/>
      <c r="X14" s="84"/>
      <c r="Y14" s="87">
        <f t="shared" si="3"/>
        <v>0</v>
      </c>
      <c r="Z14" s="117">
        <f t="shared" si="4"/>
        <v>0</v>
      </c>
    </row>
    <row r="15" spans="1:26" ht="15.75" x14ac:dyDescent="0.25">
      <c r="A15" s="88">
        <v>11</v>
      </c>
      <c r="B15" s="80"/>
      <c r="C15" s="80"/>
      <c r="D15" s="80"/>
      <c r="E15" s="80"/>
      <c r="F15" s="80"/>
      <c r="G15" s="80"/>
      <c r="H15" s="78"/>
      <c r="I15" s="262">
        <f t="shared" si="0"/>
        <v>0</v>
      </c>
      <c r="J15" s="80"/>
      <c r="K15" s="79">
        <f t="shared" si="1"/>
        <v>0</v>
      </c>
      <c r="L15" s="80"/>
      <c r="M15" s="80"/>
      <c r="N15" s="80"/>
      <c r="O15" s="80"/>
      <c r="P15" s="80"/>
      <c r="Q15" s="80"/>
      <c r="R15" s="80"/>
      <c r="S15" s="80"/>
      <c r="T15" s="79">
        <f t="shared" si="2"/>
        <v>0</v>
      </c>
      <c r="U15" s="80"/>
      <c r="V15" s="80"/>
      <c r="W15" s="80"/>
      <c r="X15" s="80"/>
      <c r="Y15" s="79">
        <f t="shared" si="3"/>
        <v>0</v>
      </c>
      <c r="Z15" s="93">
        <f t="shared" si="4"/>
        <v>0</v>
      </c>
    </row>
    <row r="16" spans="1:26" ht="15.75" x14ac:dyDescent="0.25">
      <c r="A16" s="94">
        <v>12</v>
      </c>
      <c r="B16" s="81"/>
      <c r="C16" s="81"/>
      <c r="D16" s="81"/>
      <c r="E16" s="81"/>
      <c r="F16" s="81"/>
      <c r="G16" s="81"/>
      <c r="H16" s="82"/>
      <c r="I16" s="263">
        <f t="shared" si="0"/>
        <v>0</v>
      </c>
      <c r="J16" s="81"/>
      <c r="K16" s="83">
        <f t="shared" si="1"/>
        <v>0</v>
      </c>
      <c r="L16" s="81"/>
      <c r="M16" s="81"/>
      <c r="N16" s="81"/>
      <c r="O16" s="81"/>
      <c r="P16" s="81"/>
      <c r="Q16" s="81"/>
      <c r="R16" s="81"/>
      <c r="S16" s="81"/>
      <c r="T16" s="83">
        <f t="shared" si="2"/>
        <v>0</v>
      </c>
      <c r="U16" s="81"/>
      <c r="V16" s="81"/>
      <c r="W16" s="81"/>
      <c r="X16" s="81"/>
      <c r="Y16" s="83">
        <f t="shared" si="3"/>
        <v>0</v>
      </c>
      <c r="Z16" s="114">
        <f t="shared" si="4"/>
        <v>0</v>
      </c>
    </row>
    <row r="17" spans="1:26" ht="15.75" x14ac:dyDescent="0.25">
      <c r="A17" s="94">
        <v>13</v>
      </c>
      <c r="B17" s="81"/>
      <c r="C17" s="81"/>
      <c r="D17" s="81"/>
      <c r="E17" s="81"/>
      <c r="F17" s="81"/>
      <c r="G17" s="81"/>
      <c r="H17" s="82"/>
      <c r="I17" s="263">
        <f t="shared" si="0"/>
        <v>0</v>
      </c>
      <c r="J17" s="81"/>
      <c r="K17" s="83">
        <f t="shared" si="1"/>
        <v>0</v>
      </c>
      <c r="L17" s="81"/>
      <c r="M17" s="81"/>
      <c r="N17" s="81"/>
      <c r="O17" s="81"/>
      <c r="P17" s="81"/>
      <c r="Q17" s="81"/>
      <c r="R17" s="81"/>
      <c r="S17" s="81"/>
      <c r="T17" s="83">
        <f t="shared" si="2"/>
        <v>0</v>
      </c>
      <c r="U17" s="81"/>
      <c r="V17" s="81"/>
      <c r="W17" s="81"/>
      <c r="X17" s="81"/>
      <c r="Y17" s="83">
        <f t="shared" si="3"/>
        <v>0</v>
      </c>
      <c r="Z17" s="114">
        <f t="shared" si="4"/>
        <v>0</v>
      </c>
    </row>
    <row r="18" spans="1:26" ht="15.75" x14ac:dyDescent="0.25">
      <c r="A18" s="94">
        <v>14</v>
      </c>
      <c r="B18" s="81"/>
      <c r="C18" s="81"/>
      <c r="D18" s="81"/>
      <c r="E18" s="81"/>
      <c r="F18" s="81"/>
      <c r="G18" s="81"/>
      <c r="H18" s="82"/>
      <c r="I18" s="263">
        <f t="shared" si="0"/>
        <v>0</v>
      </c>
      <c r="J18" s="81"/>
      <c r="K18" s="83">
        <f t="shared" si="1"/>
        <v>0</v>
      </c>
      <c r="L18" s="81"/>
      <c r="M18" s="81"/>
      <c r="N18" s="81"/>
      <c r="O18" s="81"/>
      <c r="P18" s="81"/>
      <c r="Q18" s="81"/>
      <c r="R18" s="81"/>
      <c r="S18" s="81"/>
      <c r="T18" s="83">
        <f t="shared" si="2"/>
        <v>0</v>
      </c>
      <c r="U18" s="81"/>
      <c r="V18" s="81"/>
      <c r="W18" s="81"/>
      <c r="X18" s="81"/>
      <c r="Y18" s="83">
        <f t="shared" si="3"/>
        <v>0</v>
      </c>
      <c r="Z18" s="114">
        <f t="shared" si="4"/>
        <v>0</v>
      </c>
    </row>
    <row r="19" spans="1:26" ht="16.5" thickBot="1" x14ac:dyDescent="0.3">
      <c r="A19" s="116">
        <v>15</v>
      </c>
      <c r="B19" s="84"/>
      <c r="C19" s="84"/>
      <c r="D19" s="84"/>
      <c r="E19" s="84"/>
      <c r="F19" s="84"/>
      <c r="G19" s="84"/>
      <c r="H19" s="85"/>
      <c r="I19" s="264">
        <f t="shared" si="0"/>
        <v>0</v>
      </c>
      <c r="J19" s="84"/>
      <c r="K19" s="87">
        <f t="shared" si="1"/>
        <v>0</v>
      </c>
      <c r="L19" s="84"/>
      <c r="M19" s="84"/>
      <c r="N19" s="84"/>
      <c r="O19" s="84"/>
      <c r="P19" s="84"/>
      <c r="Q19" s="84"/>
      <c r="R19" s="84"/>
      <c r="S19" s="84"/>
      <c r="T19" s="87">
        <f t="shared" si="2"/>
        <v>0</v>
      </c>
      <c r="U19" s="84"/>
      <c r="V19" s="84"/>
      <c r="W19" s="84"/>
      <c r="X19" s="84"/>
      <c r="Y19" s="87">
        <f t="shared" si="3"/>
        <v>0</v>
      </c>
      <c r="Z19" s="117">
        <f t="shared" si="4"/>
        <v>0</v>
      </c>
    </row>
    <row r="20" spans="1:26" ht="15.75" x14ac:dyDescent="0.25">
      <c r="A20" s="88">
        <v>16</v>
      </c>
      <c r="B20" s="80"/>
      <c r="C20" s="80"/>
      <c r="D20" s="80"/>
      <c r="E20" s="80"/>
      <c r="F20" s="80"/>
      <c r="G20" s="80"/>
      <c r="H20" s="78"/>
      <c r="I20" s="262">
        <f t="shared" si="0"/>
        <v>0</v>
      </c>
      <c r="J20" s="80"/>
      <c r="K20" s="79">
        <f t="shared" si="1"/>
        <v>0</v>
      </c>
      <c r="L20" s="80"/>
      <c r="M20" s="80"/>
      <c r="N20" s="80"/>
      <c r="O20" s="80"/>
      <c r="P20" s="80"/>
      <c r="Q20" s="80"/>
      <c r="R20" s="80"/>
      <c r="S20" s="80"/>
      <c r="T20" s="79">
        <f t="shared" si="2"/>
        <v>0</v>
      </c>
      <c r="U20" s="80"/>
      <c r="V20" s="80"/>
      <c r="W20" s="80"/>
      <c r="X20" s="80"/>
      <c r="Y20" s="79">
        <f t="shared" si="3"/>
        <v>0</v>
      </c>
      <c r="Z20" s="93">
        <f t="shared" si="4"/>
        <v>0</v>
      </c>
    </row>
    <row r="21" spans="1:26" ht="15.75" x14ac:dyDescent="0.25">
      <c r="A21" s="94">
        <v>17</v>
      </c>
      <c r="B21" s="81"/>
      <c r="C21" s="81"/>
      <c r="D21" s="81"/>
      <c r="E21" s="81"/>
      <c r="F21" s="81"/>
      <c r="G21" s="81"/>
      <c r="H21" s="82"/>
      <c r="I21" s="263">
        <f t="shared" si="0"/>
        <v>0</v>
      </c>
      <c r="J21" s="81"/>
      <c r="K21" s="83">
        <f t="shared" si="1"/>
        <v>0</v>
      </c>
      <c r="L21" s="81"/>
      <c r="M21" s="81"/>
      <c r="N21" s="81"/>
      <c r="O21" s="81"/>
      <c r="P21" s="81"/>
      <c r="Q21" s="81"/>
      <c r="R21" s="81"/>
      <c r="S21" s="81"/>
      <c r="T21" s="83">
        <f t="shared" si="2"/>
        <v>0</v>
      </c>
      <c r="U21" s="81"/>
      <c r="V21" s="81"/>
      <c r="W21" s="81"/>
      <c r="X21" s="81"/>
      <c r="Y21" s="83">
        <f t="shared" si="3"/>
        <v>0</v>
      </c>
      <c r="Z21" s="114">
        <f t="shared" si="4"/>
        <v>0</v>
      </c>
    </row>
    <row r="22" spans="1:26" ht="15.75" x14ac:dyDescent="0.25">
      <c r="A22" s="94">
        <v>18</v>
      </c>
      <c r="B22" s="81"/>
      <c r="C22" s="81"/>
      <c r="D22" s="81"/>
      <c r="E22" s="81"/>
      <c r="F22" s="81"/>
      <c r="G22" s="81"/>
      <c r="H22" s="82"/>
      <c r="I22" s="263">
        <f t="shared" si="0"/>
        <v>0</v>
      </c>
      <c r="J22" s="81"/>
      <c r="K22" s="83">
        <f t="shared" si="1"/>
        <v>0</v>
      </c>
      <c r="L22" s="81"/>
      <c r="M22" s="81"/>
      <c r="N22" s="81"/>
      <c r="O22" s="81"/>
      <c r="P22" s="81"/>
      <c r="Q22" s="81"/>
      <c r="R22" s="81"/>
      <c r="S22" s="81"/>
      <c r="T22" s="83">
        <f t="shared" si="2"/>
        <v>0</v>
      </c>
      <c r="U22" s="81"/>
      <c r="V22" s="81"/>
      <c r="W22" s="81"/>
      <c r="X22" s="81"/>
      <c r="Y22" s="83">
        <f t="shared" si="3"/>
        <v>0</v>
      </c>
      <c r="Z22" s="114">
        <f t="shared" si="4"/>
        <v>0</v>
      </c>
    </row>
    <row r="23" spans="1:26" ht="15.75" x14ac:dyDescent="0.25">
      <c r="A23" s="94">
        <v>19</v>
      </c>
      <c r="B23" s="81"/>
      <c r="C23" s="81"/>
      <c r="D23" s="81"/>
      <c r="E23" s="81"/>
      <c r="F23" s="81"/>
      <c r="G23" s="81"/>
      <c r="H23" s="82"/>
      <c r="I23" s="263">
        <f t="shared" si="0"/>
        <v>0</v>
      </c>
      <c r="J23" s="81"/>
      <c r="K23" s="83">
        <f t="shared" si="1"/>
        <v>0</v>
      </c>
      <c r="L23" s="81"/>
      <c r="M23" s="81"/>
      <c r="N23" s="81"/>
      <c r="O23" s="81"/>
      <c r="P23" s="81"/>
      <c r="Q23" s="81"/>
      <c r="R23" s="81"/>
      <c r="S23" s="81"/>
      <c r="T23" s="83">
        <f t="shared" si="2"/>
        <v>0</v>
      </c>
      <c r="U23" s="81"/>
      <c r="V23" s="81"/>
      <c r="W23" s="81"/>
      <c r="X23" s="81"/>
      <c r="Y23" s="83">
        <f t="shared" si="3"/>
        <v>0</v>
      </c>
      <c r="Z23" s="114">
        <f t="shared" si="4"/>
        <v>0</v>
      </c>
    </row>
    <row r="24" spans="1:26" ht="16.5" thickBot="1" x14ac:dyDescent="0.3">
      <c r="A24" s="116">
        <v>20</v>
      </c>
      <c r="B24" s="84"/>
      <c r="C24" s="84"/>
      <c r="D24" s="84"/>
      <c r="E24" s="84"/>
      <c r="F24" s="84"/>
      <c r="G24" s="84"/>
      <c r="H24" s="85"/>
      <c r="I24" s="264">
        <f t="shared" si="0"/>
        <v>0</v>
      </c>
      <c r="J24" s="84"/>
      <c r="K24" s="87">
        <f t="shared" si="1"/>
        <v>0</v>
      </c>
      <c r="L24" s="84"/>
      <c r="M24" s="84"/>
      <c r="N24" s="84"/>
      <c r="O24" s="84"/>
      <c r="P24" s="84"/>
      <c r="Q24" s="84"/>
      <c r="R24" s="84"/>
      <c r="S24" s="84"/>
      <c r="T24" s="87">
        <f t="shared" si="2"/>
        <v>0</v>
      </c>
      <c r="U24" s="84"/>
      <c r="V24" s="84"/>
      <c r="W24" s="84"/>
      <c r="X24" s="84"/>
      <c r="Y24" s="87">
        <f t="shared" si="3"/>
        <v>0</v>
      </c>
      <c r="Z24" s="117">
        <f t="shared" si="4"/>
        <v>0</v>
      </c>
    </row>
    <row r="25" spans="1:26" ht="15.75" x14ac:dyDescent="0.25">
      <c r="A25" s="88">
        <v>21</v>
      </c>
      <c r="B25" s="80"/>
      <c r="C25" s="80"/>
      <c r="D25" s="80"/>
      <c r="E25" s="80"/>
      <c r="F25" s="80"/>
      <c r="G25" s="80"/>
      <c r="H25" s="78"/>
      <c r="I25" s="262">
        <f t="shared" si="0"/>
        <v>0</v>
      </c>
      <c r="J25" s="80"/>
      <c r="K25" s="79">
        <f t="shared" si="1"/>
        <v>0</v>
      </c>
      <c r="L25" s="80"/>
      <c r="M25" s="80"/>
      <c r="N25" s="80"/>
      <c r="O25" s="80"/>
      <c r="P25" s="80"/>
      <c r="Q25" s="80"/>
      <c r="R25" s="80"/>
      <c r="S25" s="80"/>
      <c r="T25" s="79">
        <f t="shared" si="2"/>
        <v>0</v>
      </c>
      <c r="U25" s="80"/>
      <c r="V25" s="80"/>
      <c r="W25" s="80"/>
      <c r="X25" s="80"/>
      <c r="Y25" s="79">
        <f t="shared" si="3"/>
        <v>0</v>
      </c>
      <c r="Z25" s="93">
        <f t="shared" si="4"/>
        <v>0</v>
      </c>
    </row>
    <row r="26" spans="1:26" ht="15.75" x14ac:dyDescent="0.25">
      <c r="A26" s="94">
        <v>22</v>
      </c>
      <c r="B26" s="81"/>
      <c r="C26" s="81"/>
      <c r="D26" s="81"/>
      <c r="E26" s="81"/>
      <c r="F26" s="81"/>
      <c r="G26" s="81"/>
      <c r="H26" s="82"/>
      <c r="I26" s="263">
        <f t="shared" si="0"/>
        <v>0</v>
      </c>
      <c r="J26" s="81"/>
      <c r="K26" s="83">
        <f t="shared" si="1"/>
        <v>0</v>
      </c>
      <c r="L26" s="81"/>
      <c r="M26" s="81"/>
      <c r="N26" s="81"/>
      <c r="O26" s="81"/>
      <c r="P26" s="81"/>
      <c r="Q26" s="81"/>
      <c r="R26" s="81"/>
      <c r="S26" s="81"/>
      <c r="T26" s="83">
        <f t="shared" si="2"/>
        <v>0</v>
      </c>
      <c r="U26" s="81"/>
      <c r="V26" s="81"/>
      <c r="W26" s="81"/>
      <c r="X26" s="81"/>
      <c r="Y26" s="83">
        <f t="shared" si="3"/>
        <v>0</v>
      </c>
      <c r="Z26" s="114">
        <f t="shared" si="4"/>
        <v>0</v>
      </c>
    </row>
    <row r="27" spans="1:26" ht="15.75" x14ac:dyDescent="0.25">
      <c r="A27" s="94">
        <v>23</v>
      </c>
      <c r="B27" s="81"/>
      <c r="C27" s="81"/>
      <c r="D27" s="81"/>
      <c r="E27" s="81"/>
      <c r="F27" s="81"/>
      <c r="G27" s="81"/>
      <c r="H27" s="82"/>
      <c r="I27" s="263">
        <f t="shared" si="0"/>
        <v>0</v>
      </c>
      <c r="J27" s="81"/>
      <c r="K27" s="83">
        <f t="shared" si="1"/>
        <v>0</v>
      </c>
      <c r="L27" s="81"/>
      <c r="M27" s="81"/>
      <c r="N27" s="81"/>
      <c r="O27" s="81"/>
      <c r="P27" s="81"/>
      <c r="Q27" s="81"/>
      <c r="R27" s="81"/>
      <c r="S27" s="81"/>
      <c r="T27" s="83">
        <f t="shared" si="2"/>
        <v>0</v>
      </c>
      <c r="U27" s="81"/>
      <c r="V27" s="81"/>
      <c r="W27" s="81"/>
      <c r="X27" s="81"/>
      <c r="Y27" s="83">
        <f t="shared" si="3"/>
        <v>0</v>
      </c>
      <c r="Z27" s="114">
        <f t="shared" si="4"/>
        <v>0</v>
      </c>
    </row>
    <row r="28" spans="1:26" ht="15.75" x14ac:dyDescent="0.25">
      <c r="A28" s="94">
        <v>24</v>
      </c>
      <c r="B28" s="81"/>
      <c r="C28" s="81"/>
      <c r="D28" s="81"/>
      <c r="E28" s="81"/>
      <c r="F28" s="81"/>
      <c r="G28" s="81"/>
      <c r="H28" s="82"/>
      <c r="I28" s="263">
        <f t="shared" si="0"/>
        <v>0</v>
      </c>
      <c r="J28" s="81"/>
      <c r="K28" s="83">
        <f t="shared" si="1"/>
        <v>0</v>
      </c>
      <c r="L28" s="81"/>
      <c r="M28" s="81"/>
      <c r="N28" s="81"/>
      <c r="O28" s="81"/>
      <c r="P28" s="81"/>
      <c r="Q28" s="81"/>
      <c r="R28" s="81"/>
      <c r="S28" s="81"/>
      <c r="T28" s="83">
        <f t="shared" si="2"/>
        <v>0</v>
      </c>
      <c r="U28" s="81"/>
      <c r="V28" s="81"/>
      <c r="W28" s="81"/>
      <c r="X28" s="81"/>
      <c r="Y28" s="83">
        <f t="shared" si="3"/>
        <v>0</v>
      </c>
      <c r="Z28" s="114">
        <f t="shared" si="4"/>
        <v>0</v>
      </c>
    </row>
    <row r="29" spans="1:26" ht="16.5" thickBot="1" x14ac:dyDescent="0.3">
      <c r="A29" s="116">
        <v>25</v>
      </c>
      <c r="B29" s="84"/>
      <c r="C29" s="84"/>
      <c r="D29" s="84"/>
      <c r="E29" s="84"/>
      <c r="F29" s="84"/>
      <c r="G29" s="84"/>
      <c r="H29" s="85"/>
      <c r="I29" s="264">
        <f t="shared" si="0"/>
        <v>0</v>
      </c>
      <c r="J29" s="84"/>
      <c r="K29" s="87">
        <f t="shared" si="1"/>
        <v>0</v>
      </c>
      <c r="L29" s="84"/>
      <c r="M29" s="84"/>
      <c r="N29" s="84"/>
      <c r="O29" s="84"/>
      <c r="P29" s="84"/>
      <c r="Q29" s="84"/>
      <c r="R29" s="84"/>
      <c r="S29" s="84"/>
      <c r="T29" s="87">
        <f t="shared" si="2"/>
        <v>0</v>
      </c>
      <c r="U29" s="84"/>
      <c r="V29" s="84"/>
      <c r="W29" s="84"/>
      <c r="X29" s="84"/>
      <c r="Y29" s="87">
        <f t="shared" si="3"/>
        <v>0</v>
      </c>
      <c r="Z29" s="117">
        <f t="shared" si="4"/>
        <v>0</v>
      </c>
    </row>
    <row r="30" spans="1:26" ht="15.75" x14ac:dyDescent="0.25">
      <c r="A30" s="88">
        <v>26</v>
      </c>
      <c r="B30" s="80"/>
      <c r="C30" s="80"/>
      <c r="D30" s="80"/>
      <c r="E30" s="80"/>
      <c r="F30" s="80"/>
      <c r="G30" s="80"/>
      <c r="H30" s="78"/>
      <c r="I30" s="262">
        <f t="shared" si="0"/>
        <v>0</v>
      </c>
      <c r="J30" s="80"/>
      <c r="K30" s="79">
        <f t="shared" si="1"/>
        <v>0</v>
      </c>
      <c r="L30" s="80"/>
      <c r="M30" s="80"/>
      <c r="N30" s="80"/>
      <c r="O30" s="80"/>
      <c r="P30" s="80"/>
      <c r="Q30" s="80"/>
      <c r="R30" s="80"/>
      <c r="S30" s="80"/>
      <c r="T30" s="79">
        <f t="shared" si="2"/>
        <v>0</v>
      </c>
      <c r="U30" s="80"/>
      <c r="V30" s="80"/>
      <c r="W30" s="80"/>
      <c r="X30" s="80"/>
      <c r="Y30" s="79">
        <f t="shared" si="3"/>
        <v>0</v>
      </c>
      <c r="Z30" s="93">
        <f t="shared" si="4"/>
        <v>0</v>
      </c>
    </row>
    <row r="31" spans="1:26" ht="15.75" x14ac:dyDescent="0.25">
      <c r="A31" s="94">
        <v>27</v>
      </c>
      <c r="B31" s="81"/>
      <c r="C31" s="81"/>
      <c r="D31" s="81"/>
      <c r="E31" s="81"/>
      <c r="F31" s="81"/>
      <c r="G31" s="81"/>
      <c r="H31" s="82"/>
      <c r="I31" s="263">
        <f t="shared" si="0"/>
        <v>0</v>
      </c>
      <c r="J31" s="81"/>
      <c r="K31" s="83">
        <f t="shared" si="1"/>
        <v>0</v>
      </c>
      <c r="L31" s="81"/>
      <c r="M31" s="81"/>
      <c r="N31" s="81"/>
      <c r="O31" s="81"/>
      <c r="P31" s="81"/>
      <c r="Q31" s="81"/>
      <c r="R31" s="81"/>
      <c r="S31" s="81"/>
      <c r="T31" s="83">
        <f t="shared" si="2"/>
        <v>0</v>
      </c>
      <c r="U31" s="81"/>
      <c r="V31" s="81"/>
      <c r="W31" s="81"/>
      <c r="X31" s="81"/>
      <c r="Y31" s="83">
        <f t="shared" si="3"/>
        <v>0</v>
      </c>
      <c r="Z31" s="114">
        <f t="shared" si="4"/>
        <v>0</v>
      </c>
    </row>
    <row r="32" spans="1:26" ht="15.75" x14ac:dyDescent="0.25">
      <c r="A32" s="94">
        <v>28</v>
      </c>
      <c r="B32" s="81"/>
      <c r="C32" s="81"/>
      <c r="D32" s="81"/>
      <c r="E32" s="81"/>
      <c r="F32" s="81"/>
      <c r="G32" s="81"/>
      <c r="H32" s="82"/>
      <c r="I32" s="263">
        <f t="shared" si="0"/>
        <v>0</v>
      </c>
      <c r="J32" s="81"/>
      <c r="K32" s="83">
        <f t="shared" si="1"/>
        <v>0</v>
      </c>
      <c r="L32" s="81"/>
      <c r="M32" s="81"/>
      <c r="N32" s="81"/>
      <c r="O32" s="81"/>
      <c r="P32" s="81"/>
      <c r="Q32" s="81"/>
      <c r="R32" s="81"/>
      <c r="S32" s="81"/>
      <c r="T32" s="83">
        <f t="shared" si="2"/>
        <v>0</v>
      </c>
      <c r="U32" s="81"/>
      <c r="V32" s="81"/>
      <c r="W32" s="81"/>
      <c r="X32" s="81"/>
      <c r="Y32" s="83">
        <f t="shared" si="3"/>
        <v>0</v>
      </c>
      <c r="Z32" s="114">
        <f t="shared" si="4"/>
        <v>0</v>
      </c>
    </row>
    <row r="33" spans="1:26" ht="15.75" x14ac:dyDescent="0.25">
      <c r="A33" s="94">
        <v>29</v>
      </c>
      <c r="B33" s="81"/>
      <c r="C33" s="81"/>
      <c r="D33" s="81"/>
      <c r="E33" s="81"/>
      <c r="F33" s="81"/>
      <c r="G33" s="81"/>
      <c r="H33" s="82"/>
      <c r="I33" s="263">
        <f t="shared" si="0"/>
        <v>0</v>
      </c>
      <c r="J33" s="81"/>
      <c r="K33" s="83">
        <f t="shared" si="1"/>
        <v>0</v>
      </c>
      <c r="L33" s="81"/>
      <c r="M33" s="81"/>
      <c r="N33" s="81"/>
      <c r="O33" s="81"/>
      <c r="P33" s="81"/>
      <c r="Q33" s="81"/>
      <c r="R33" s="81"/>
      <c r="S33" s="81"/>
      <c r="T33" s="83">
        <f t="shared" si="2"/>
        <v>0</v>
      </c>
      <c r="U33" s="81"/>
      <c r="V33" s="81"/>
      <c r="W33" s="81"/>
      <c r="X33" s="81"/>
      <c r="Y33" s="83">
        <f t="shared" si="3"/>
        <v>0</v>
      </c>
      <c r="Z33" s="114">
        <f t="shared" si="4"/>
        <v>0</v>
      </c>
    </row>
    <row r="34" spans="1:26" ht="16.5" thickBot="1" x14ac:dyDescent="0.3">
      <c r="A34" s="116">
        <v>30</v>
      </c>
      <c r="B34" s="84"/>
      <c r="C34" s="84"/>
      <c r="D34" s="84"/>
      <c r="E34" s="84"/>
      <c r="F34" s="84"/>
      <c r="G34" s="84"/>
      <c r="H34" s="85"/>
      <c r="I34" s="264">
        <f t="shared" si="0"/>
        <v>0</v>
      </c>
      <c r="J34" s="84"/>
      <c r="K34" s="87">
        <f t="shared" si="1"/>
        <v>0</v>
      </c>
      <c r="L34" s="84"/>
      <c r="M34" s="84"/>
      <c r="N34" s="84"/>
      <c r="O34" s="84"/>
      <c r="P34" s="84"/>
      <c r="Q34" s="84"/>
      <c r="R34" s="84"/>
      <c r="S34" s="84"/>
      <c r="T34" s="87">
        <f t="shared" si="2"/>
        <v>0</v>
      </c>
      <c r="U34" s="84"/>
      <c r="V34" s="84"/>
      <c r="W34" s="84"/>
      <c r="X34" s="84"/>
      <c r="Y34" s="87">
        <f t="shared" si="3"/>
        <v>0</v>
      </c>
      <c r="Z34" s="117">
        <f t="shared" si="4"/>
        <v>0</v>
      </c>
    </row>
    <row r="35" spans="1:26" ht="15.75" x14ac:dyDescent="0.25">
      <c r="A35" s="88">
        <v>31</v>
      </c>
      <c r="B35" s="80"/>
      <c r="C35" s="80"/>
      <c r="D35" s="80"/>
      <c r="E35" s="80"/>
      <c r="F35" s="80"/>
      <c r="G35" s="80"/>
      <c r="H35" s="78"/>
      <c r="I35" s="262">
        <f t="shared" si="0"/>
        <v>0</v>
      </c>
      <c r="J35" s="80"/>
      <c r="K35" s="79">
        <f t="shared" si="1"/>
        <v>0</v>
      </c>
      <c r="L35" s="80"/>
      <c r="M35" s="80"/>
      <c r="N35" s="80"/>
      <c r="O35" s="80"/>
      <c r="P35" s="80"/>
      <c r="Q35" s="80"/>
      <c r="R35" s="80"/>
      <c r="S35" s="80"/>
      <c r="T35" s="79">
        <f t="shared" si="2"/>
        <v>0</v>
      </c>
      <c r="U35" s="80"/>
      <c r="V35" s="80"/>
      <c r="W35" s="80"/>
      <c r="X35" s="80"/>
      <c r="Y35" s="79">
        <f t="shared" si="3"/>
        <v>0</v>
      </c>
      <c r="Z35" s="93">
        <f t="shared" si="4"/>
        <v>0</v>
      </c>
    </row>
    <row r="36" spans="1:26" ht="15.75" x14ac:dyDescent="0.25">
      <c r="A36" s="94">
        <v>32</v>
      </c>
      <c r="B36" s="81"/>
      <c r="C36" s="81"/>
      <c r="D36" s="81"/>
      <c r="E36" s="81"/>
      <c r="F36" s="81"/>
      <c r="G36" s="81"/>
      <c r="H36" s="82"/>
      <c r="I36" s="263">
        <f t="shared" si="0"/>
        <v>0</v>
      </c>
      <c r="J36" s="81"/>
      <c r="K36" s="83">
        <f t="shared" si="1"/>
        <v>0</v>
      </c>
      <c r="L36" s="81"/>
      <c r="M36" s="81"/>
      <c r="N36" s="81"/>
      <c r="O36" s="81"/>
      <c r="P36" s="81"/>
      <c r="Q36" s="81"/>
      <c r="R36" s="81"/>
      <c r="S36" s="81"/>
      <c r="T36" s="83">
        <f t="shared" si="2"/>
        <v>0</v>
      </c>
      <c r="U36" s="81"/>
      <c r="V36" s="81"/>
      <c r="W36" s="81"/>
      <c r="X36" s="81"/>
      <c r="Y36" s="83">
        <f t="shared" si="3"/>
        <v>0</v>
      </c>
      <c r="Z36" s="114">
        <f t="shared" si="4"/>
        <v>0</v>
      </c>
    </row>
    <row r="37" spans="1:26" ht="15.75" x14ac:dyDescent="0.25">
      <c r="A37" s="94">
        <v>33</v>
      </c>
      <c r="B37" s="81"/>
      <c r="C37" s="81"/>
      <c r="D37" s="81"/>
      <c r="E37" s="81"/>
      <c r="F37" s="81"/>
      <c r="G37" s="81"/>
      <c r="H37" s="82"/>
      <c r="I37" s="263">
        <f t="shared" si="0"/>
        <v>0</v>
      </c>
      <c r="J37" s="81"/>
      <c r="K37" s="83">
        <f t="shared" si="1"/>
        <v>0</v>
      </c>
      <c r="L37" s="81"/>
      <c r="M37" s="81"/>
      <c r="N37" s="81"/>
      <c r="O37" s="81"/>
      <c r="P37" s="81"/>
      <c r="Q37" s="81"/>
      <c r="R37" s="81"/>
      <c r="S37" s="81"/>
      <c r="T37" s="83">
        <f t="shared" si="2"/>
        <v>0</v>
      </c>
      <c r="U37" s="81"/>
      <c r="V37" s="81"/>
      <c r="W37" s="81"/>
      <c r="X37" s="81"/>
      <c r="Y37" s="83">
        <f t="shared" si="3"/>
        <v>0</v>
      </c>
      <c r="Z37" s="114">
        <f t="shared" si="4"/>
        <v>0</v>
      </c>
    </row>
    <row r="38" spans="1:26" ht="15.75" x14ac:dyDescent="0.25">
      <c r="A38" s="94">
        <v>34</v>
      </c>
      <c r="B38" s="81"/>
      <c r="C38" s="81"/>
      <c r="D38" s="81"/>
      <c r="E38" s="81"/>
      <c r="F38" s="81"/>
      <c r="G38" s="81"/>
      <c r="H38" s="82"/>
      <c r="I38" s="263">
        <f t="shared" si="0"/>
        <v>0</v>
      </c>
      <c r="J38" s="81"/>
      <c r="K38" s="83">
        <f t="shared" si="1"/>
        <v>0</v>
      </c>
      <c r="L38" s="81"/>
      <c r="M38" s="81"/>
      <c r="N38" s="81"/>
      <c r="O38" s="81"/>
      <c r="P38" s="81"/>
      <c r="Q38" s="81"/>
      <c r="R38" s="81"/>
      <c r="S38" s="81"/>
      <c r="T38" s="83">
        <f t="shared" si="2"/>
        <v>0</v>
      </c>
      <c r="U38" s="81"/>
      <c r="V38" s="81"/>
      <c r="W38" s="81"/>
      <c r="X38" s="81"/>
      <c r="Y38" s="83">
        <f t="shared" si="3"/>
        <v>0</v>
      </c>
      <c r="Z38" s="114">
        <f t="shared" si="4"/>
        <v>0</v>
      </c>
    </row>
    <row r="39" spans="1:26" ht="16.5" thickBot="1" x14ac:dyDescent="0.3">
      <c r="A39" s="116">
        <v>35</v>
      </c>
      <c r="B39" s="84"/>
      <c r="C39" s="84"/>
      <c r="D39" s="84"/>
      <c r="E39" s="84"/>
      <c r="F39" s="84"/>
      <c r="G39" s="84"/>
      <c r="H39" s="85"/>
      <c r="I39" s="264">
        <f t="shared" si="0"/>
        <v>0</v>
      </c>
      <c r="J39" s="84"/>
      <c r="K39" s="87">
        <f t="shared" si="1"/>
        <v>0</v>
      </c>
      <c r="L39" s="84"/>
      <c r="M39" s="84"/>
      <c r="N39" s="84"/>
      <c r="O39" s="84"/>
      <c r="P39" s="84"/>
      <c r="Q39" s="84"/>
      <c r="R39" s="84"/>
      <c r="S39" s="84"/>
      <c r="T39" s="87">
        <f t="shared" si="2"/>
        <v>0</v>
      </c>
      <c r="U39" s="84"/>
      <c r="V39" s="84"/>
      <c r="W39" s="84"/>
      <c r="X39" s="84"/>
      <c r="Y39" s="87">
        <f t="shared" si="3"/>
        <v>0</v>
      </c>
      <c r="Z39" s="117">
        <f t="shared" si="4"/>
        <v>0</v>
      </c>
    </row>
    <row r="40" spans="1:26" ht="15.75" x14ac:dyDescent="0.25">
      <c r="A40" s="88">
        <v>36</v>
      </c>
      <c r="B40" s="80"/>
      <c r="C40" s="80"/>
      <c r="D40" s="80"/>
      <c r="E40" s="80"/>
      <c r="F40" s="80"/>
      <c r="G40" s="80"/>
      <c r="H40" s="78"/>
      <c r="I40" s="262">
        <f t="shared" si="0"/>
        <v>0</v>
      </c>
      <c r="J40" s="80"/>
      <c r="K40" s="79">
        <f t="shared" si="1"/>
        <v>0</v>
      </c>
      <c r="L40" s="80"/>
      <c r="M40" s="80"/>
      <c r="N40" s="80"/>
      <c r="O40" s="80"/>
      <c r="P40" s="80"/>
      <c r="Q40" s="80"/>
      <c r="R40" s="80"/>
      <c r="S40" s="80"/>
      <c r="T40" s="79">
        <f t="shared" si="2"/>
        <v>0</v>
      </c>
      <c r="U40" s="80"/>
      <c r="V40" s="80"/>
      <c r="W40" s="80"/>
      <c r="X40" s="80"/>
      <c r="Y40" s="79">
        <f t="shared" si="3"/>
        <v>0</v>
      </c>
      <c r="Z40" s="93">
        <f t="shared" si="4"/>
        <v>0</v>
      </c>
    </row>
    <row r="41" spans="1:26" ht="15.75" x14ac:dyDescent="0.25">
      <c r="A41" s="94">
        <v>37</v>
      </c>
      <c r="B41" s="81"/>
      <c r="C41" s="81"/>
      <c r="D41" s="81"/>
      <c r="E41" s="81"/>
      <c r="F41" s="81"/>
      <c r="G41" s="81"/>
      <c r="H41" s="82"/>
      <c r="I41" s="263">
        <f t="shared" si="0"/>
        <v>0</v>
      </c>
      <c r="J41" s="81"/>
      <c r="K41" s="83">
        <f t="shared" si="1"/>
        <v>0</v>
      </c>
      <c r="L41" s="81"/>
      <c r="M41" s="81"/>
      <c r="N41" s="81"/>
      <c r="O41" s="81"/>
      <c r="P41" s="81"/>
      <c r="Q41" s="81"/>
      <c r="R41" s="81"/>
      <c r="S41" s="81"/>
      <c r="T41" s="83">
        <f t="shared" si="2"/>
        <v>0</v>
      </c>
      <c r="U41" s="81"/>
      <c r="V41" s="81"/>
      <c r="W41" s="81"/>
      <c r="X41" s="81"/>
      <c r="Y41" s="83">
        <f t="shared" si="3"/>
        <v>0</v>
      </c>
      <c r="Z41" s="114">
        <f t="shared" si="4"/>
        <v>0</v>
      </c>
    </row>
    <row r="42" spans="1:26" ht="15.75" x14ac:dyDescent="0.25">
      <c r="A42" s="94">
        <v>38</v>
      </c>
      <c r="B42" s="81"/>
      <c r="C42" s="81"/>
      <c r="D42" s="81"/>
      <c r="E42" s="81"/>
      <c r="F42" s="81"/>
      <c r="G42" s="81"/>
      <c r="H42" s="82"/>
      <c r="I42" s="263">
        <f t="shared" si="0"/>
        <v>0</v>
      </c>
      <c r="J42" s="81"/>
      <c r="K42" s="83">
        <f t="shared" si="1"/>
        <v>0</v>
      </c>
      <c r="L42" s="81"/>
      <c r="M42" s="81"/>
      <c r="N42" s="81"/>
      <c r="O42" s="81"/>
      <c r="P42" s="81"/>
      <c r="Q42" s="81"/>
      <c r="R42" s="81"/>
      <c r="S42" s="81"/>
      <c r="T42" s="83">
        <f t="shared" si="2"/>
        <v>0</v>
      </c>
      <c r="U42" s="81"/>
      <c r="V42" s="81"/>
      <c r="W42" s="81"/>
      <c r="X42" s="81"/>
      <c r="Y42" s="83">
        <f t="shared" si="3"/>
        <v>0</v>
      </c>
      <c r="Z42" s="114">
        <f t="shared" si="4"/>
        <v>0</v>
      </c>
    </row>
    <row r="43" spans="1:26" ht="15.75" x14ac:dyDescent="0.25">
      <c r="A43" s="94">
        <v>39</v>
      </c>
      <c r="B43" s="81"/>
      <c r="C43" s="81"/>
      <c r="D43" s="81"/>
      <c r="E43" s="81"/>
      <c r="F43" s="81"/>
      <c r="G43" s="81"/>
      <c r="H43" s="82"/>
      <c r="I43" s="263">
        <f t="shared" si="0"/>
        <v>0</v>
      </c>
      <c r="J43" s="81"/>
      <c r="K43" s="83">
        <f t="shared" si="1"/>
        <v>0</v>
      </c>
      <c r="L43" s="81"/>
      <c r="M43" s="81"/>
      <c r="N43" s="81"/>
      <c r="O43" s="81"/>
      <c r="P43" s="81"/>
      <c r="Q43" s="81"/>
      <c r="R43" s="81"/>
      <c r="S43" s="81"/>
      <c r="T43" s="83">
        <f t="shared" si="2"/>
        <v>0</v>
      </c>
      <c r="U43" s="81"/>
      <c r="V43" s="81"/>
      <c r="W43" s="81"/>
      <c r="X43" s="81"/>
      <c r="Y43" s="83">
        <f t="shared" si="3"/>
        <v>0</v>
      </c>
      <c r="Z43" s="114">
        <f t="shared" si="4"/>
        <v>0</v>
      </c>
    </row>
    <row r="44" spans="1:26" ht="16.5" thickBot="1" x14ac:dyDescent="0.3">
      <c r="A44" s="116">
        <v>40</v>
      </c>
      <c r="B44" s="84"/>
      <c r="C44" s="84"/>
      <c r="D44" s="84"/>
      <c r="E44" s="84"/>
      <c r="F44" s="84"/>
      <c r="G44" s="84"/>
      <c r="H44" s="85"/>
      <c r="I44" s="264">
        <f t="shared" si="0"/>
        <v>0</v>
      </c>
      <c r="J44" s="84"/>
      <c r="K44" s="87">
        <f t="shared" si="1"/>
        <v>0</v>
      </c>
      <c r="L44" s="84"/>
      <c r="M44" s="84"/>
      <c r="N44" s="84"/>
      <c r="O44" s="84"/>
      <c r="P44" s="84"/>
      <c r="Q44" s="84"/>
      <c r="R44" s="84"/>
      <c r="S44" s="84"/>
      <c r="T44" s="87">
        <f t="shared" si="2"/>
        <v>0</v>
      </c>
      <c r="U44" s="84"/>
      <c r="V44" s="84"/>
      <c r="W44" s="84"/>
      <c r="X44" s="84"/>
      <c r="Y44" s="87">
        <f t="shared" si="3"/>
        <v>0</v>
      </c>
      <c r="Z44" s="117">
        <f t="shared" si="4"/>
        <v>0</v>
      </c>
    </row>
    <row r="45" spans="1:26" ht="15.75" x14ac:dyDescent="0.25">
      <c r="A45" s="88">
        <v>41</v>
      </c>
      <c r="B45" s="260"/>
      <c r="C45" s="260"/>
      <c r="D45" s="260"/>
      <c r="E45" s="260"/>
      <c r="F45" s="260"/>
      <c r="G45" s="260"/>
      <c r="H45" s="260"/>
      <c r="I45" s="262">
        <f t="shared" si="0"/>
        <v>0</v>
      </c>
      <c r="J45" s="260"/>
      <c r="K45" s="79">
        <f t="shared" si="1"/>
        <v>0</v>
      </c>
      <c r="L45" s="260"/>
      <c r="M45" s="260"/>
      <c r="N45" s="260"/>
      <c r="O45" s="260"/>
      <c r="P45" s="260"/>
      <c r="Q45" s="260"/>
      <c r="R45" s="260"/>
      <c r="S45" s="260"/>
      <c r="T45" s="79">
        <f t="shared" si="2"/>
        <v>0</v>
      </c>
      <c r="U45" s="260"/>
      <c r="V45" s="260"/>
      <c r="W45" s="260"/>
      <c r="X45" s="260"/>
      <c r="Y45" s="79">
        <f t="shared" si="3"/>
        <v>0</v>
      </c>
      <c r="Z45" s="93">
        <f t="shared" si="4"/>
        <v>0</v>
      </c>
    </row>
    <row r="46" spans="1:26" ht="16.5" thickBot="1" x14ac:dyDescent="0.3">
      <c r="A46" s="89">
        <v>42</v>
      </c>
      <c r="B46" s="261"/>
      <c r="C46" s="261"/>
      <c r="D46" s="261"/>
      <c r="E46" s="261"/>
      <c r="F46" s="261"/>
      <c r="G46" s="261"/>
      <c r="H46" s="261"/>
      <c r="I46" s="265">
        <f t="shared" si="0"/>
        <v>0</v>
      </c>
      <c r="J46" s="261"/>
      <c r="K46" s="77">
        <f t="shared" si="1"/>
        <v>0</v>
      </c>
      <c r="L46" s="261"/>
      <c r="M46" s="261"/>
      <c r="N46" s="261"/>
      <c r="O46" s="261"/>
      <c r="P46" s="261"/>
      <c r="Q46" s="261"/>
      <c r="R46" s="261"/>
      <c r="S46" s="261"/>
      <c r="T46" s="77">
        <f t="shared" si="2"/>
        <v>0</v>
      </c>
      <c r="U46" s="261"/>
      <c r="V46" s="261"/>
      <c r="W46" s="261"/>
      <c r="X46" s="261"/>
      <c r="Y46" s="77">
        <f t="shared" si="3"/>
        <v>0</v>
      </c>
      <c r="Z46" s="115">
        <f t="shared" si="4"/>
        <v>0</v>
      </c>
    </row>
    <row r="47" spans="1:26" ht="21" x14ac:dyDescent="0.35">
      <c r="M47" s="165">
        <v>7</v>
      </c>
    </row>
  </sheetData>
  <sheetProtection password="CC2F" sheet="1" objects="1" scenarios="1"/>
  <mergeCells count="9">
    <mergeCell ref="A1:Z1"/>
    <mergeCell ref="B2:I2"/>
    <mergeCell ref="J2:J3"/>
    <mergeCell ref="K2:K3"/>
    <mergeCell ref="L2:S2"/>
    <mergeCell ref="T2:T3"/>
    <mergeCell ref="U2:X2"/>
    <mergeCell ref="Y2:Y3"/>
    <mergeCell ref="Z2:Z3"/>
  </mergeCells>
  <pageMargins left="0.31496062992125984" right="0.11811023622047245" top="0.35433070866141736" bottom="0.15748031496062992" header="0.31496062992125984" footer="0.31496062992125984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F45"/>
  <sheetViews>
    <sheetView view="pageBreakPreview" zoomScaleNormal="100" zoomScaleSheetLayoutView="100" workbookViewId="0">
      <selection activeCell="F3" sqref="F3:F44"/>
    </sheetView>
  </sheetViews>
  <sheetFormatPr defaultRowHeight="14.25" x14ac:dyDescent="0.2"/>
  <cols>
    <col min="1" max="1" width="5.75" customWidth="1"/>
    <col min="2" max="3" width="13.5" customWidth="1"/>
    <col min="4" max="4" width="16.75" customWidth="1"/>
    <col min="5" max="5" width="17" customWidth="1"/>
    <col min="6" max="6" width="19.875" customWidth="1"/>
  </cols>
  <sheetData>
    <row r="1" spans="1:6" ht="21.75" thickBot="1" x14ac:dyDescent="0.25">
      <c r="A1" s="432" t="s">
        <v>60</v>
      </c>
      <c r="B1" s="432"/>
      <c r="C1" s="432"/>
      <c r="D1" s="432"/>
      <c r="E1" s="432"/>
      <c r="F1" s="432"/>
    </row>
    <row r="2" spans="1:6" ht="58.5" customHeight="1" thickBot="1" x14ac:dyDescent="0.25">
      <c r="A2" s="118" t="s">
        <v>30</v>
      </c>
      <c r="B2" s="119" t="s">
        <v>56</v>
      </c>
      <c r="C2" s="119" t="s">
        <v>57</v>
      </c>
      <c r="D2" s="120" t="s">
        <v>58</v>
      </c>
      <c r="E2" s="120" t="s">
        <v>59</v>
      </c>
      <c r="F2" s="121" t="s">
        <v>10</v>
      </c>
    </row>
    <row r="3" spans="1:6" ht="15.95" customHeight="1" x14ac:dyDescent="0.3">
      <c r="A3" s="90">
        <v>1</v>
      </c>
      <c r="B3" s="97">
        <f>'ภาษาไทย 1'!Z5</f>
        <v>0</v>
      </c>
      <c r="C3" s="97">
        <f>'ภาษาไทย 2'!Z5</f>
        <v>0</v>
      </c>
      <c r="D3" s="97">
        <f>B3+C3</f>
        <v>0</v>
      </c>
      <c r="E3" s="98">
        <f>D3/2</f>
        <v>0</v>
      </c>
      <c r="F3" s="106" t="str">
        <f>IF(E3&lt;49.5,"0",IF(E3&lt;54.5,"1",IF(E3&lt;59.5,"1.5",IF(E3&lt;64.5,"2",IF(E3&lt;69.5,"2.5",IF(E3&lt;74.5,"3",IF(E3&lt;79.5,"3.5",IF(E3&gt;=79.5,"4"))))))))</f>
        <v>0</v>
      </c>
    </row>
    <row r="4" spans="1:6" ht="15.95" customHeight="1" x14ac:dyDescent="0.3">
      <c r="A4" s="122">
        <v>2</v>
      </c>
      <c r="B4" s="103">
        <f>'ภาษาไทย 1'!Z6</f>
        <v>0</v>
      </c>
      <c r="C4" s="103">
        <f>'ภาษาไทย 2'!Z6</f>
        <v>0</v>
      </c>
      <c r="D4" s="103">
        <f t="shared" ref="D4:D32" si="0">B4+C4</f>
        <v>0</v>
      </c>
      <c r="E4" s="104">
        <f t="shared" ref="E4:E32" si="1">D4/2</f>
        <v>0</v>
      </c>
      <c r="F4" s="123" t="str">
        <f t="shared" ref="F4:F32" si="2">IF(E4&lt;49.5,"0",IF(E4&lt;54.5,"1",IF(E4&lt;59.5,"1.5",IF(E4&lt;64.5,"2",IF(E4&lt;69.5,"2.5",IF(E4&lt;74.5,"3",IF(E4&lt;79.5,"3.5",IF(E4&gt;=79.5,"4"))))))))</f>
        <v>0</v>
      </c>
    </row>
    <row r="5" spans="1:6" ht="15.95" customHeight="1" x14ac:dyDescent="0.3">
      <c r="A5" s="122">
        <v>3</v>
      </c>
      <c r="B5" s="103">
        <f>'ภาษาไทย 1'!Z7</f>
        <v>0</v>
      </c>
      <c r="C5" s="103">
        <f>'ภาษาไทย 2'!Z7</f>
        <v>0</v>
      </c>
      <c r="D5" s="103">
        <f t="shared" si="0"/>
        <v>0</v>
      </c>
      <c r="E5" s="104">
        <f t="shared" si="1"/>
        <v>0</v>
      </c>
      <c r="F5" s="123" t="str">
        <f t="shared" si="2"/>
        <v>0</v>
      </c>
    </row>
    <row r="6" spans="1:6" ht="15.95" customHeight="1" x14ac:dyDescent="0.3">
      <c r="A6" s="122">
        <v>4</v>
      </c>
      <c r="B6" s="103">
        <f>'ภาษาไทย 1'!Z8</f>
        <v>0</v>
      </c>
      <c r="C6" s="103">
        <f>'ภาษาไทย 2'!Z8</f>
        <v>0</v>
      </c>
      <c r="D6" s="103">
        <f t="shared" si="0"/>
        <v>0</v>
      </c>
      <c r="E6" s="104">
        <f t="shared" si="1"/>
        <v>0</v>
      </c>
      <c r="F6" s="123" t="str">
        <f t="shared" si="2"/>
        <v>0</v>
      </c>
    </row>
    <row r="7" spans="1:6" ht="15.95" customHeight="1" thickBot="1" x14ac:dyDescent="0.35">
      <c r="A7" s="111">
        <v>5</v>
      </c>
      <c r="B7" s="124">
        <f>'ภาษาไทย 1'!Z9</f>
        <v>0</v>
      </c>
      <c r="C7" s="124">
        <f>'ภาษาไทย 2'!Z9</f>
        <v>0</v>
      </c>
      <c r="D7" s="124">
        <f t="shared" si="0"/>
        <v>0</v>
      </c>
      <c r="E7" s="125">
        <f t="shared" si="1"/>
        <v>0</v>
      </c>
      <c r="F7" s="126" t="str">
        <f t="shared" si="2"/>
        <v>0</v>
      </c>
    </row>
    <row r="8" spans="1:6" ht="15.95" customHeight="1" x14ac:dyDescent="0.3">
      <c r="A8" s="90">
        <v>6</v>
      </c>
      <c r="B8" s="97">
        <f>'ภาษาไทย 1'!Z10</f>
        <v>0</v>
      </c>
      <c r="C8" s="97">
        <f>'ภาษาไทย 2'!Z10</f>
        <v>0</v>
      </c>
      <c r="D8" s="97">
        <f t="shared" si="0"/>
        <v>0</v>
      </c>
      <c r="E8" s="98">
        <f t="shared" si="1"/>
        <v>0</v>
      </c>
      <c r="F8" s="106" t="str">
        <f t="shared" si="2"/>
        <v>0</v>
      </c>
    </row>
    <row r="9" spans="1:6" ht="15.95" customHeight="1" x14ac:dyDescent="0.3">
      <c r="A9" s="122">
        <v>7</v>
      </c>
      <c r="B9" s="103">
        <f>'ภาษาไทย 1'!Z11</f>
        <v>0</v>
      </c>
      <c r="C9" s="103">
        <f>'ภาษาไทย 2'!Z11</f>
        <v>0</v>
      </c>
      <c r="D9" s="103">
        <f t="shared" si="0"/>
        <v>0</v>
      </c>
      <c r="E9" s="104">
        <f t="shared" si="1"/>
        <v>0</v>
      </c>
      <c r="F9" s="123" t="str">
        <f t="shared" si="2"/>
        <v>0</v>
      </c>
    </row>
    <row r="10" spans="1:6" ht="15.95" customHeight="1" x14ac:dyDescent="0.3">
      <c r="A10" s="122">
        <v>8</v>
      </c>
      <c r="B10" s="103">
        <f>'ภาษาไทย 1'!Z12</f>
        <v>0</v>
      </c>
      <c r="C10" s="103">
        <f>'ภาษาไทย 2'!Z12</f>
        <v>0</v>
      </c>
      <c r="D10" s="103">
        <f t="shared" si="0"/>
        <v>0</v>
      </c>
      <c r="E10" s="104">
        <f t="shared" si="1"/>
        <v>0</v>
      </c>
      <c r="F10" s="123" t="str">
        <f t="shared" si="2"/>
        <v>0</v>
      </c>
    </row>
    <row r="11" spans="1:6" ht="15.95" customHeight="1" x14ac:dyDescent="0.3">
      <c r="A11" s="122">
        <v>9</v>
      </c>
      <c r="B11" s="103">
        <f>'ภาษาไทย 1'!Z13</f>
        <v>0</v>
      </c>
      <c r="C11" s="103">
        <f>'ภาษาไทย 2'!Z13</f>
        <v>0</v>
      </c>
      <c r="D11" s="103">
        <f t="shared" si="0"/>
        <v>0</v>
      </c>
      <c r="E11" s="104">
        <f t="shared" si="1"/>
        <v>0</v>
      </c>
      <c r="F11" s="123" t="str">
        <f t="shared" si="2"/>
        <v>0</v>
      </c>
    </row>
    <row r="12" spans="1:6" ht="15.95" customHeight="1" thickBot="1" x14ac:dyDescent="0.35">
      <c r="A12" s="111">
        <v>10</v>
      </c>
      <c r="B12" s="124">
        <f>'ภาษาไทย 1'!Z14</f>
        <v>0</v>
      </c>
      <c r="C12" s="124">
        <f>'ภาษาไทย 2'!Z14</f>
        <v>0</v>
      </c>
      <c r="D12" s="124">
        <f t="shared" si="0"/>
        <v>0</v>
      </c>
      <c r="E12" s="125">
        <f t="shared" si="1"/>
        <v>0</v>
      </c>
      <c r="F12" s="126" t="str">
        <f t="shared" si="2"/>
        <v>0</v>
      </c>
    </row>
    <row r="13" spans="1:6" ht="15.95" customHeight="1" x14ac:dyDescent="0.3">
      <c r="A13" s="90">
        <v>11</v>
      </c>
      <c r="B13" s="97">
        <f>'ภาษาไทย 1'!Z15</f>
        <v>0</v>
      </c>
      <c r="C13" s="97">
        <f>'ภาษาไทย 2'!Z15</f>
        <v>0</v>
      </c>
      <c r="D13" s="97">
        <f t="shared" si="0"/>
        <v>0</v>
      </c>
      <c r="E13" s="98">
        <f t="shared" si="1"/>
        <v>0</v>
      </c>
      <c r="F13" s="106" t="str">
        <f t="shared" si="2"/>
        <v>0</v>
      </c>
    </row>
    <row r="14" spans="1:6" ht="15.95" customHeight="1" x14ac:dyDescent="0.3">
      <c r="A14" s="122">
        <v>12</v>
      </c>
      <c r="B14" s="103">
        <f>'ภาษาไทย 1'!Z16</f>
        <v>0</v>
      </c>
      <c r="C14" s="103">
        <f>'ภาษาไทย 2'!Z16</f>
        <v>0</v>
      </c>
      <c r="D14" s="103">
        <f t="shared" si="0"/>
        <v>0</v>
      </c>
      <c r="E14" s="104">
        <f t="shared" si="1"/>
        <v>0</v>
      </c>
      <c r="F14" s="123" t="str">
        <f t="shared" si="2"/>
        <v>0</v>
      </c>
    </row>
    <row r="15" spans="1:6" ht="15.95" customHeight="1" x14ac:dyDescent="0.3">
      <c r="A15" s="122">
        <v>13</v>
      </c>
      <c r="B15" s="103">
        <f>'ภาษาไทย 1'!Z17</f>
        <v>0</v>
      </c>
      <c r="C15" s="103">
        <f>'ภาษาไทย 2'!Z17</f>
        <v>0</v>
      </c>
      <c r="D15" s="103">
        <f t="shared" si="0"/>
        <v>0</v>
      </c>
      <c r="E15" s="104">
        <f t="shared" si="1"/>
        <v>0</v>
      </c>
      <c r="F15" s="123" t="str">
        <f t="shared" si="2"/>
        <v>0</v>
      </c>
    </row>
    <row r="16" spans="1:6" ht="15.95" customHeight="1" x14ac:dyDescent="0.3">
      <c r="A16" s="122">
        <v>14</v>
      </c>
      <c r="B16" s="103">
        <f>'ภาษาไทย 1'!Z18</f>
        <v>0</v>
      </c>
      <c r="C16" s="103">
        <f>'ภาษาไทย 2'!Z18</f>
        <v>0</v>
      </c>
      <c r="D16" s="103">
        <f t="shared" si="0"/>
        <v>0</v>
      </c>
      <c r="E16" s="104">
        <f t="shared" si="1"/>
        <v>0</v>
      </c>
      <c r="F16" s="123" t="str">
        <f t="shared" si="2"/>
        <v>0</v>
      </c>
    </row>
    <row r="17" spans="1:6" ht="15.95" customHeight="1" thickBot="1" x14ac:dyDescent="0.35">
      <c r="A17" s="111">
        <v>15</v>
      </c>
      <c r="B17" s="124">
        <f>'ภาษาไทย 1'!Z19</f>
        <v>0</v>
      </c>
      <c r="C17" s="124">
        <f>'ภาษาไทย 2'!Z19</f>
        <v>0</v>
      </c>
      <c r="D17" s="124">
        <f t="shared" si="0"/>
        <v>0</v>
      </c>
      <c r="E17" s="125">
        <f t="shared" si="1"/>
        <v>0</v>
      </c>
      <c r="F17" s="126" t="str">
        <f t="shared" si="2"/>
        <v>0</v>
      </c>
    </row>
    <row r="18" spans="1:6" ht="15.95" customHeight="1" x14ac:dyDescent="0.3">
      <c r="A18" s="90">
        <v>16</v>
      </c>
      <c r="B18" s="97">
        <f>'ภาษาไทย 1'!Z20</f>
        <v>0</v>
      </c>
      <c r="C18" s="97">
        <f>'ภาษาไทย 2'!Z20</f>
        <v>0</v>
      </c>
      <c r="D18" s="97">
        <f t="shared" si="0"/>
        <v>0</v>
      </c>
      <c r="E18" s="98">
        <f t="shared" si="1"/>
        <v>0</v>
      </c>
      <c r="F18" s="106" t="str">
        <f t="shared" si="2"/>
        <v>0</v>
      </c>
    </row>
    <row r="19" spans="1:6" ht="15.95" customHeight="1" x14ac:dyDescent="0.3">
      <c r="A19" s="122">
        <v>17</v>
      </c>
      <c r="B19" s="103">
        <f>'ภาษาไทย 1'!Z21</f>
        <v>0</v>
      </c>
      <c r="C19" s="103">
        <f>'ภาษาไทย 2'!Z21</f>
        <v>0</v>
      </c>
      <c r="D19" s="103">
        <f t="shared" si="0"/>
        <v>0</v>
      </c>
      <c r="E19" s="104">
        <f t="shared" si="1"/>
        <v>0</v>
      </c>
      <c r="F19" s="123" t="str">
        <f t="shared" si="2"/>
        <v>0</v>
      </c>
    </row>
    <row r="20" spans="1:6" ht="15.95" customHeight="1" x14ac:dyDescent="0.3">
      <c r="A20" s="122">
        <v>18</v>
      </c>
      <c r="B20" s="103">
        <f>'ภาษาไทย 1'!Z22</f>
        <v>0</v>
      </c>
      <c r="C20" s="103">
        <f>'ภาษาไทย 2'!Z22</f>
        <v>0</v>
      </c>
      <c r="D20" s="103">
        <f t="shared" si="0"/>
        <v>0</v>
      </c>
      <c r="E20" s="104">
        <f t="shared" si="1"/>
        <v>0</v>
      </c>
      <c r="F20" s="123" t="str">
        <f t="shared" si="2"/>
        <v>0</v>
      </c>
    </row>
    <row r="21" spans="1:6" ht="15.95" customHeight="1" x14ac:dyDescent="0.3">
      <c r="A21" s="122">
        <v>19</v>
      </c>
      <c r="B21" s="103">
        <f>'ภาษาไทย 1'!Z23</f>
        <v>0</v>
      </c>
      <c r="C21" s="103">
        <f>'ภาษาไทย 2'!Z23</f>
        <v>0</v>
      </c>
      <c r="D21" s="103">
        <f t="shared" si="0"/>
        <v>0</v>
      </c>
      <c r="E21" s="104">
        <f t="shared" si="1"/>
        <v>0</v>
      </c>
      <c r="F21" s="123" t="str">
        <f t="shared" si="2"/>
        <v>0</v>
      </c>
    </row>
    <row r="22" spans="1:6" ht="15.95" customHeight="1" thickBot="1" x14ac:dyDescent="0.35">
      <c r="A22" s="111">
        <v>20</v>
      </c>
      <c r="B22" s="124">
        <f>'ภาษาไทย 1'!Z24</f>
        <v>0</v>
      </c>
      <c r="C22" s="124">
        <f>'ภาษาไทย 2'!Z24</f>
        <v>0</v>
      </c>
      <c r="D22" s="124">
        <f t="shared" si="0"/>
        <v>0</v>
      </c>
      <c r="E22" s="125">
        <f t="shared" si="1"/>
        <v>0</v>
      </c>
      <c r="F22" s="126" t="str">
        <f t="shared" si="2"/>
        <v>0</v>
      </c>
    </row>
    <row r="23" spans="1:6" ht="15.95" customHeight="1" x14ac:dyDescent="0.3">
      <c r="A23" s="90">
        <v>21</v>
      </c>
      <c r="B23" s="97">
        <f>'ภาษาไทย 1'!Z25</f>
        <v>0</v>
      </c>
      <c r="C23" s="97">
        <f>'ภาษาไทย 2'!Z25</f>
        <v>0</v>
      </c>
      <c r="D23" s="97">
        <f t="shared" si="0"/>
        <v>0</v>
      </c>
      <c r="E23" s="98">
        <f t="shared" si="1"/>
        <v>0</v>
      </c>
      <c r="F23" s="106" t="str">
        <f t="shared" si="2"/>
        <v>0</v>
      </c>
    </row>
    <row r="24" spans="1:6" ht="15.95" customHeight="1" x14ac:dyDescent="0.3">
      <c r="A24" s="122">
        <v>22</v>
      </c>
      <c r="B24" s="103">
        <f>'ภาษาไทย 1'!Z26</f>
        <v>0</v>
      </c>
      <c r="C24" s="103">
        <f>'ภาษาไทย 2'!Z26</f>
        <v>0</v>
      </c>
      <c r="D24" s="103">
        <f t="shared" si="0"/>
        <v>0</v>
      </c>
      <c r="E24" s="104">
        <f t="shared" si="1"/>
        <v>0</v>
      </c>
      <c r="F24" s="123" t="str">
        <f t="shared" si="2"/>
        <v>0</v>
      </c>
    </row>
    <row r="25" spans="1:6" ht="15.95" customHeight="1" x14ac:dyDescent="0.3">
      <c r="A25" s="122">
        <v>23</v>
      </c>
      <c r="B25" s="103">
        <f>'ภาษาไทย 1'!Z27</f>
        <v>0</v>
      </c>
      <c r="C25" s="103">
        <f>'ภาษาไทย 2'!Z27</f>
        <v>0</v>
      </c>
      <c r="D25" s="103">
        <f t="shared" si="0"/>
        <v>0</v>
      </c>
      <c r="E25" s="104">
        <f t="shared" si="1"/>
        <v>0</v>
      </c>
      <c r="F25" s="123" t="str">
        <f t="shared" si="2"/>
        <v>0</v>
      </c>
    </row>
    <row r="26" spans="1:6" ht="15.95" customHeight="1" x14ac:dyDescent="0.3">
      <c r="A26" s="122">
        <v>24</v>
      </c>
      <c r="B26" s="103">
        <f>'ภาษาไทย 1'!Z28</f>
        <v>0</v>
      </c>
      <c r="C26" s="103">
        <f>'ภาษาไทย 2'!Z28</f>
        <v>0</v>
      </c>
      <c r="D26" s="103">
        <f t="shared" si="0"/>
        <v>0</v>
      </c>
      <c r="E26" s="104">
        <f t="shared" si="1"/>
        <v>0</v>
      </c>
      <c r="F26" s="123" t="str">
        <f t="shared" si="2"/>
        <v>0</v>
      </c>
    </row>
    <row r="27" spans="1:6" ht="15.95" customHeight="1" thickBot="1" x14ac:dyDescent="0.35">
      <c r="A27" s="111">
        <v>25</v>
      </c>
      <c r="B27" s="124">
        <f>'ภาษาไทย 1'!Z29</f>
        <v>0</v>
      </c>
      <c r="C27" s="124">
        <f>'ภาษาไทย 2'!Z29</f>
        <v>0</v>
      </c>
      <c r="D27" s="124">
        <f t="shared" si="0"/>
        <v>0</v>
      </c>
      <c r="E27" s="125">
        <f t="shared" si="1"/>
        <v>0</v>
      </c>
      <c r="F27" s="126" t="str">
        <f t="shared" si="2"/>
        <v>0</v>
      </c>
    </row>
    <row r="28" spans="1:6" ht="15.95" customHeight="1" x14ac:dyDescent="0.3">
      <c r="A28" s="90">
        <v>26</v>
      </c>
      <c r="B28" s="97">
        <f>'ภาษาไทย 1'!Z30</f>
        <v>0</v>
      </c>
      <c r="C28" s="97">
        <f>'ภาษาไทย 2'!Z30</f>
        <v>0</v>
      </c>
      <c r="D28" s="97">
        <f t="shared" si="0"/>
        <v>0</v>
      </c>
      <c r="E28" s="98">
        <f t="shared" si="1"/>
        <v>0</v>
      </c>
      <c r="F28" s="106" t="str">
        <f t="shared" si="2"/>
        <v>0</v>
      </c>
    </row>
    <row r="29" spans="1:6" ht="15.95" customHeight="1" x14ac:dyDescent="0.3">
      <c r="A29" s="122">
        <v>27</v>
      </c>
      <c r="B29" s="103">
        <f>'ภาษาไทย 1'!Z31</f>
        <v>0</v>
      </c>
      <c r="C29" s="103">
        <f>'ภาษาไทย 2'!Z31</f>
        <v>0</v>
      </c>
      <c r="D29" s="103">
        <f t="shared" si="0"/>
        <v>0</v>
      </c>
      <c r="E29" s="104">
        <f t="shared" si="1"/>
        <v>0</v>
      </c>
      <c r="F29" s="123" t="str">
        <f t="shared" si="2"/>
        <v>0</v>
      </c>
    </row>
    <row r="30" spans="1:6" ht="15.95" customHeight="1" x14ac:dyDescent="0.3">
      <c r="A30" s="122">
        <v>28</v>
      </c>
      <c r="B30" s="103">
        <f>'ภาษาไทย 1'!Z32</f>
        <v>0</v>
      </c>
      <c r="C30" s="103">
        <f>'ภาษาไทย 2'!Z32</f>
        <v>0</v>
      </c>
      <c r="D30" s="103">
        <f t="shared" si="0"/>
        <v>0</v>
      </c>
      <c r="E30" s="104">
        <f t="shared" si="1"/>
        <v>0</v>
      </c>
      <c r="F30" s="123" t="str">
        <f t="shared" si="2"/>
        <v>0</v>
      </c>
    </row>
    <row r="31" spans="1:6" ht="15.95" customHeight="1" x14ac:dyDescent="0.3">
      <c r="A31" s="122">
        <v>29</v>
      </c>
      <c r="B31" s="103">
        <f>'ภาษาไทย 1'!Z33</f>
        <v>0</v>
      </c>
      <c r="C31" s="103">
        <f>'ภาษาไทย 2'!Z33</f>
        <v>0</v>
      </c>
      <c r="D31" s="103">
        <f t="shared" si="0"/>
        <v>0</v>
      </c>
      <c r="E31" s="104">
        <f t="shared" si="1"/>
        <v>0</v>
      </c>
      <c r="F31" s="123" t="str">
        <f t="shared" si="2"/>
        <v>0</v>
      </c>
    </row>
    <row r="32" spans="1:6" ht="15.95" customHeight="1" thickBot="1" x14ac:dyDescent="0.35">
      <c r="A32" s="92">
        <v>30</v>
      </c>
      <c r="B32" s="108">
        <f>'ภาษาไทย 1'!Z34</f>
        <v>0</v>
      </c>
      <c r="C32" s="108">
        <f>'ภาษาไทย 2'!Z34</f>
        <v>0</v>
      </c>
      <c r="D32" s="108">
        <f t="shared" si="0"/>
        <v>0</v>
      </c>
      <c r="E32" s="109">
        <f t="shared" si="1"/>
        <v>0</v>
      </c>
      <c r="F32" s="110" t="str">
        <f t="shared" si="2"/>
        <v>0</v>
      </c>
    </row>
    <row r="33" spans="1:6" ht="15.95" customHeight="1" x14ac:dyDescent="0.3">
      <c r="A33" s="128">
        <v>31</v>
      </c>
      <c r="B33" s="130">
        <f>'ภาษาไทย 1'!Z35</f>
        <v>0</v>
      </c>
      <c r="C33" s="130">
        <f>'ภาษาไทย 2'!Z35</f>
        <v>0</v>
      </c>
      <c r="D33" s="130">
        <f t="shared" ref="D33:D44" si="3">B33+C33</f>
        <v>0</v>
      </c>
      <c r="E33" s="281">
        <f t="shared" ref="E33:E44" si="4">D33/2</f>
        <v>0</v>
      </c>
      <c r="F33" s="282" t="str">
        <f t="shared" ref="F33:F44" si="5">IF(E33&lt;49.5,"0",IF(E33&lt;54.5,"1",IF(E33&lt;59.5,"1.5",IF(E33&lt;64.5,"2",IF(E33&lt;69.5,"2.5",IF(E33&lt;74.5,"3",IF(E33&lt;79.5,"3.5",IF(E33&gt;=79.5,"4"))))))))</f>
        <v>0</v>
      </c>
    </row>
    <row r="34" spans="1:6" ht="15.95" customHeight="1" x14ac:dyDescent="0.3">
      <c r="A34" s="122">
        <v>32</v>
      </c>
      <c r="B34" s="124">
        <f>'ภาษาไทย 1'!Z36</f>
        <v>0</v>
      </c>
      <c r="C34" s="124">
        <f>'ภาษาไทย 2'!Z36</f>
        <v>0</v>
      </c>
      <c r="D34" s="124">
        <f t="shared" si="3"/>
        <v>0</v>
      </c>
      <c r="E34" s="125">
        <f t="shared" si="4"/>
        <v>0</v>
      </c>
      <c r="F34" s="126" t="str">
        <f t="shared" si="5"/>
        <v>0</v>
      </c>
    </row>
    <row r="35" spans="1:6" ht="15.95" customHeight="1" x14ac:dyDescent="0.3">
      <c r="A35" s="122">
        <v>33</v>
      </c>
      <c r="B35" s="124">
        <f>'ภาษาไทย 1'!Z37</f>
        <v>0</v>
      </c>
      <c r="C35" s="124">
        <f>'ภาษาไทย 2'!Z37</f>
        <v>0</v>
      </c>
      <c r="D35" s="124">
        <f t="shared" si="3"/>
        <v>0</v>
      </c>
      <c r="E35" s="125">
        <f t="shared" si="4"/>
        <v>0</v>
      </c>
      <c r="F35" s="126" t="str">
        <f t="shared" si="5"/>
        <v>0</v>
      </c>
    </row>
    <row r="36" spans="1:6" ht="15.95" customHeight="1" x14ac:dyDescent="0.3">
      <c r="A36" s="122">
        <v>34</v>
      </c>
      <c r="B36" s="124">
        <f>'ภาษาไทย 1'!Z38</f>
        <v>0</v>
      </c>
      <c r="C36" s="124">
        <f>'ภาษาไทย 2'!Z38</f>
        <v>0</v>
      </c>
      <c r="D36" s="124">
        <f t="shared" si="3"/>
        <v>0</v>
      </c>
      <c r="E36" s="125">
        <f t="shared" si="4"/>
        <v>0</v>
      </c>
      <c r="F36" s="126" t="str">
        <f t="shared" si="5"/>
        <v>0</v>
      </c>
    </row>
    <row r="37" spans="1:6" ht="15.95" customHeight="1" thickBot="1" x14ac:dyDescent="0.35">
      <c r="A37" s="111">
        <v>35</v>
      </c>
      <c r="B37" s="124">
        <f>'ภาษาไทย 1'!Z39</f>
        <v>0</v>
      </c>
      <c r="C37" s="124">
        <f>'ภาษาไทย 2'!Z39</f>
        <v>0</v>
      </c>
      <c r="D37" s="124">
        <f t="shared" si="3"/>
        <v>0</v>
      </c>
      <c r="E37" s="125">
        <f t="shared" si="4"/>
        <v>0</v>
      </c>
      <c r="F37" s="126" t="str">
        <f t="shared" si="5"/>
        <v>0</v>
      </c>
    </row>
    <row r="38" spans="1:6" ht="15.95" customHeight="1" x14ac:dyDescent="0.3">
      <c r="A38" s="90">
        <v>36</v>
      </c>
      <c r="B38" s="129">
        <f>'ภาษาไทย 1'!Z40</f>
        <v>0</v>
      </c>
      <c r="C38" s="129">
        <f>'ภาษาไทย 2'!Z40</f>
        <v>0</v>
      </c>
      <c r="D38" s="129">
        <f t="shared" si="3"/>
        <v>0</v>
      </c>
      <c r="E38" s="283">
        <f t="shared" si="4"/>
        <v>0</v>
      </c>
      <c r="F38" s="284" t="str">
        <f t="shared" si="5"/>
        <v>0</v>
      </c>
    </row>
    <row r="39" spans="1:6" ht="15.95" customHeight="1" x14ac:dyDescent="0.3">
      <c r="A39" s="122">
        <v>37</v>
      </c>
      <c r="B39" s="124">
        <f>'ภาษาไทย 1'!Z41</f>
        <v>0</v>
      </c>
      <c r="C39" s="124">
        <f>'ภาษาไทย 2'!Z41</f>
        <v>0</v>
      </c>
      <c r="D39" s="124">
        <f t="shared" si="3"/>
        <v>0</v>
      </c>
      <c r="E39" s="125">
        <f t="shared" si="4"/>
        <v>0</v>
      </c>
      <c r="F39" s="126" t="str">
        <f t="shared" si="5"/>
        <v>0</v>
      </c>
    </row>
    <row r="40" spans="1:6" ht="15.95" customHeight="1" x14ac:dyDescent="0.3">
      <c r="A40" s="122">
        <v>38</v>
      </c>
      <c r="B40" s="124">
        <f>'ภาษาไทย 1'!Z42</f>
        <v>0</v>
      </c>
      <c r="C40" s="124">
        <f>'ภาษาไทย 2'!Z42</f>
        <v>0</v>
      </c>
      <c r="D40" s="124">
        <f t="shared" si="3"/>
        <v>0</v>
      </c>
      <c r="E40" s="125">
        <f t="shared" si="4"/>
        <v>0</v>
      </c>
      <c r="F40" s="126" t="str">
        <f t="shared" si="5"/>
        <v>0</v>
      </c>
    </row>
    <row r="41" spans="1:6" ht="15.95" customHeight="1" x14ac:dyDescent="0.3">
      <c r="A41" s="122">
        <v>39</v>
      </c>
      <c r="B41" s="124">
        <f>'ภาษาไทย 1'!Z43</f>
        <v>0</v>
      </c>
      <c r="C41" s="124">
        <f>'ภาษาไทย 2'!Z43</f>
        <v>0</v>
      </c>
      <c r="D41" s="124">
        <f t="shared" si="3"/>
        <v>0</v>
      </c>
      <c r="E41" s="125">
        <f t="shared" si="4"/>
        <v>0</v>
      </c>
      <c r="F41" s="126" t="str">
        <f t="shared" si="5"/>
        <v>0</v>
      </c>
    </row>
    <row r="42" spans="1:6" ht="15.95" customHeight="1" thickBot="1" x14ac:dyDescent="0.35">
      <c r="A42" s="92">
        <v>40</v>
      </c>
      <c r="B42" s="108">
        <f>'ภาษาไทย 1'!Z44</f>
        <v>0</v>
      </c>
      <c r="C42" s="108">
        <f>'ภาษาไทย 2'!Z44</f>
        <v>0</v>
      </c>
      <c r="D42" s="108">
        <f t="shared" si="3"/>
        <v>0</v>
      </c>
      <c r="E42" s="109">
        <f t="shared" si="4"/>
        <v>0</v>
      </c>
      <c r="F42" s="110" t="str">
        <f t="shared" si="5"/>
        <v>0</v>
      </c>
    </row>
    <row r="43" spans="1:6" ht="15.95" customHeight="1" x14ac:dyDescent="0.3">
      <c r="A43" s="105">
        <v>41</v>
      </c>
      <c r="B43" s="129">
        <f>'ภาษาไทย 1'!Z45</f>
        <v>0</v>
      </c>
      <c r="C43" s="129">
        <f>'ภาษาไทย 2'!Z45</f>
        <v>0</v>
      </c>
      <c r="D43" s="129">
        <f t="shared" si="3"/>
        <v>0</v>
      </c>
      <c r="E43" s="283">
        <f t="shared" si="4"/>
        <v>0</v>
      </c>
      <c r="F43" s="284" t="str">
        <f t="shared" si="5"/>
        <v>0</v>
      </c>
    </row>
    <row r="44" spans="1:6" ht="15.95" customHeight="1" thickBot="1" x14ac:dyDescent="0.35">
      <c r="A44" s="107">
        <v>42</v>
      </c>
      <c r="B44" s="108">
        <f>'ภาษาไทย 1'!Z46</f>
        <v>0</v>
      </c>
      <c r="C44" s="108">
        <f>'ภาษาไทย 2'!Z46</f>
        <v>0</v>
      </c>
      <c r="D44" s="108">
        <f t="shared" si="3"/>
        <v>0</v>
      </c>
      <c r="E44" s="109">
        <f t="shared" si="4"/>
        <v>0</v>
      </c>
      <c r="F44" s="110" t="str">
        <f t="shared" si="5"/>
        <v>0</v>
      </c>
    </row>
    <row r="45" spans="1:6" ht="21" x14ac:dyDescent="0.35">
      <c r="D45" s="2">
        <v>8</v>
      </c>
    </row>
  </sheetData>
  <sheetProtection password="CC2F" sheet="1" objects="1" scenarios="1"/>
  <mergeCells count="1">
    <mergeCell ref="A1:F1"/>
  </mergeCells>
  <pageMargins left="0.70866141732283472" right="0.31496062992125984" top="0.55118110236220474" bottom="0.35433070866141736" header="0.31496062992125984" footer="0.31496062992125984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77</vt:i4>
      </vt:variant>
      <vt:variant>
        <vt:lpstr>ช่วงที่มีชื่อ</vt:lpstr>
      </vt:variant>
      <vt:variant>
        <vt:i4>1</vt:i4>
      </vt:variant>
    </vt:vector>
  </HeadingPairs>
  <TitlesOfParts>
    <vt:vector size="78" baseType="lpstr">
      <vt:lpstr>หน้าปก</vt:lpstr>
      <vt:lpstr>ประวัติ</vt:lpstr>
      <vt:lpstr>เวลาเรียน 1</vt:lpstr>
      <vt:lpstr>เวลาเรียน 2</vt:lpstr>
      <vt:lpstr>เวลาเรียน 3</vt:lpstr>
      <vt:lpstr>เวลเรียน 4</vt:lpstr>
      <vt:lpstr>ภาษาไทย 1</vt:lpstr>
      <vt:lpstr>ภาษาไทย 2</vt:lpstr>
      <vt:lpstr>สรุปภาษาไทย</vt:lpstr>
      <vt:lpstr>คณิต 1</vt:lpstr>
      <vt:lpstr>คณิต 2</vt:lpstr>
      <vt:lpstr>สรุปคณิต</vt:lpstr>
      <vt:lpstr>วิทย์ 1</vt:lpstr>
      <vt:lpstr>วิทย์ 2</vt:lpstr>
      <vt:lpstr>สรุปวิทย์</vt:lpstr>
      <vt:lpstr>สังคม 1</vt:lpstr>
      <vt:lpstr>สังคม 2</vt:lpstr>
      <vt:lpstr>สรุปสังคม</vt:lpstr>
      <vt:lpstr>ประวัติ 1</vt:lpstr>
      <vt:lpstr>ประวัติ 2</vt:lpstr>
      <vt:lpstr>สรุปประวัติ</vt:lpstr>
      <vt:lpstr>สุขศึกษา 1</vt:lpstr>
      <vt:lpstr>สุขศึกษา 2</vt:lpstr>
      <vt:lpstr>สรุปสุขศึกษา</vt:lpstr>
      <vt:lpstr>ศิลปะ 1</vt:lpstr>
      <vt:lpstr>ศิลปะ 2</vt:lpstr>
      <vt:lpstr>สรุปศิลปะ</vt:lpstr>
      <vt:lpstr>การงาน 1</vt:lpstr>
      <vt:lpstr>การงาน 2</vt:lpstr>
      <vt:lpstr>สรุปการงาน</vt:lpstr>
      <vt:lpstr>ภาษาต่างประเทศ 1</vt:lpstr>
      <vt:lpstr>ภาษาต่างประเทศ 2</vt:lpstr>
      <vt:lpstr>สรุปภาษาต่างประเทศ</vt:lpstr>
      <vt:lpstr>ต้านทุจริต 1</vt:lpstr>
      <vt:lpstr>ต้านทุจริต 2</vt:lpstr>
      <vt:lpstr>สรุปต้านทุจริต</vt:lpstr>
      <vt:lpstr>อังกฤษเพิ่ม1</vt:lpstr>
      <vt:lpstr>อังกฤษเพิ่ม 2</vt:lpstr>
      <vt:lpstr>สรุปอังกฤษเพิ่ม</vt:lpstr>
      <vt:lpstr>เพิ่มเติม 03</vt:lpstr>
      <vt:lpstr>เพิ่มเติม 04</vt:lpstr>
      <vt:lpstr>รวมเพิ่มเติม 034</vt:lpstr>
      <vt:lpstr>สรุปทุกกลุ่มสาระ</vt:lpstr>
      <vt:lpstr>จำนวน</vt:lpstr>
      <vt:lpstr>ลักษณะอันพึงประสงค์ 1</vt:lpstr>
      <vt:lpstr>ลักษณะอันพึงประสงค์ 2</vt:lpstr>
      <vt:lpstr>สรุปคุณลักษณะ</vt:lpstr>
      <vt:lpstr>อ่าน คิด วิเคราะห์ 1</vt:lpstr>
      <vt:lpstr>อ่าน คิด วิเคราะห์ 2</vt:lpstr>
      <vt:lpstr>สรุปอ่านคิด</vt:lpstr>
      <vt:lpstr>สรุป อ่าน คุณลักษณะ</vt:lpstr>
      <vt:lpstr>ตัวชี้วัดไทย</vt:lpstr>
      <vt:lpstr>ตัวชี้วัดไทยต่อ</vt:lpstr>
      <vt:lpstr>ตัวชี้วัดคณิต</vt:lpstr>
      <vt:lpstr>ตัวชี้วัดคณิตต่อ</vt:lpstr>
      <vt:lpstr>ตัวชี้วัดวิทย์</vt:lpstr>
      <vt:lpstr>ตัวชี้วัดวิทย์ต่อ</vt:lpstr>
      <vt:lpstr>ตัวชี้วัดคำนวณ</vt:lpstr>
      <vt:lpstr>ตัวชี้วัดคำนวณต่อ</vt:lpstr>
      <vt:lpstr>ตัวชี้วัดสังคม</vt:lpstr>
      <vt:lpstr>ตัวชี้วัดสังคมต่อ</vt:lpstr>
      <vt:lpstr>ตัวชี้วัดประวัติ</vt:lpstr>
      <vt:lpstr>ตัวชี้วัดประวัติต่อ</vt:lpstr>
      <vt:lpstr>ตัวชี้วัดสุขฯ</vt:lpstr>
      <vt:lpstr>ตัวชี้วัดสุขฯต่อ</vt:lpstr>
      <vt:lpstr>ตัวชี้วัดศิลปะ</vt:lpstr>
      <vt:lpstr>ตัวชี้วัดศิลปะต่อ</vt:lpstr>
      <vt:lpstr>ตัวชี้วัดการงานฯ</vt:lpstr>
      <vt:lpstr>ตัวชี้วัดการงานฯต่อ</vt:lpstr>
      <vt:lpstr>ตัวชี้วัดอังกฤษ</vt:lpstr>
      <vt:lpstr>ตัวชี้วัดอังกฤษต่อ</vt:lpstr>
      <vt:lpstr>ตัวชี้วัดต้านทุจริต</vt:lpstr>
      <vt:lpstr>ตัวชี้วัดต้านทุจริตต่อ</vt:lpstr>
      <vt:lpstr>ตัวชี้วัดอังกฤษเพิ่ม</vt:lpstr>
      <vt:lpstr>ตัวชี้วัดอังกฤษเพิ่มต่อ</vt:lpstr>
      <vt:lpstr>คำอธิบาย</vt:lpstr>
      <vt:lpstr>แผ่นภูมิ</vt:lpstr>
      <vt:lpstr>แผ่นภูมิ!Print_Area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comkrutee</dc:creator>
  <cp:lastModifiedBy>pakin2553</cp:lastModifiedBy>
  <cp:lastPrinted>2021-08-17T08:10:00Z</cp:lastPrinted>
  <dcterms:created xsi:type="dcterms:W3CDTF">2020-07-14T05:02:39Z</dcterms:created>
  <dcterms:modified xsi:type="dcterms:W3CDTF">2022-03-27T23:31:54Z</dcterms:modified>
</cp:coreProperties>
</file>